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.stile\Documents\BILANCIO\Bilancio 2025\"/>
    </mc:Choice>
  </mc:AlternateContent>
  <xr:revisionPtr revIDLastSave="0" documentId="13_ncr:1_{CE1C7106-903B-4FF0-AECB-69FE785B5E5E}" xr6:coauthVersionLast="36" xr6:coauthVersionMax="47" xr10:uidLastSave="{00000000-0000-0000-0000-000000000000}"/>
  <bookViews>
    <workbookView xWindow="0" yWindow="0" windowWidth="30720" windowHeight="9825" activeTab="5" xr2:uid="{B439C6CE-1642-4582-AF82-4279FDE8DC9D}"/>
  </bookViews>
  <sheets>
    <sheet name="Attivo" sheetId="1" r:id="rId1"/>
    <sheet name="Passivo" sheetId="2" r:id="rId2"/>
    <sheet name="CE" sheetId="3" r:id="rId3"/>
    <sheet name="RF" sheetId="4" r:id="rId4"/>
    <sheet name="Tavola SP" sheetId="5" r:id="rId5"/>
    <sheet name="Tavola CE" sheetId="6" r:id="rId6"/>
  </sheets>
  <definedNames>
    <definedName name="\0">#REF!</definedName>
    <definedName name="\1">#REF!</definedName>
    <definedName name="\a">#REF!</definedName>
    <definedName name="\b">#REF!</definedName>
    <definedName name="\B1">#REF!</definedName>
    <definedName name="\B10">#REF!</definedName>
    <definedName name="\B11">#REF!</definedName>
    <definedName name="\B12">#REF!</definedName>
    <definedName name="\B13">#REF!</definedName>
    <definedName name="\B14">#REF!</definedName>
    <definedName name="\B2">#REF!</definedName>
    <definedName name="\B3">#REF!</definedName>
    <definedName name="\B4">#REF!</definedName>
    <definedName name="\B5">#REF!</definedName>
    <definedName name="\B6">#REF!</definedName>
    <definedName name="\B7">#REF!</definedName>
    <definedName name="\B8">#REF!</definedName>
    <definedName name="\B9">#REF!</definedName>
    <definedName name="\C">#REF!</definedName>
    <definedName name="\e">#REF!</definedName>
    <definedName name="\F">#REF!</definedName>
    <definedName name="\G">#REF!</definedName>
    <definedName name="\I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u">#REF!</definedName>
    <definedName name="\Z">#REF!</definedName>
    <definedName name="_">#REF!</definedName>
    <definedName name="__123Graph_A" hidden="1">#REF!</definedName>
    <definedName name="__123Graph_ADSCR" hidden="1">#REF!</definedName>
    <definedName name="__123Graph_B" hidden="1">#REF!</definedName>
    <definedName name="__123Graph_BDSCR" hidden="1">#REF!</definedName>
    <definedName name="__123Graph_X" hidden="1">#REF!</definedName>
    <definedName name="__Description">#REF!</definedName>
    <definedName name="__FDS_HYPERLINK_TOGGLE_STATE__" hidden="1">"ON"</definedName>
    <definedName name="__Group">#REF!</definedName>
    <definedName name="__IntlFixup" hidden="1">TRUE</definedName>
    <definedName name="__LongDescrip">#REF!</definedName>
    <definedName name="__r">#REF!</definedName>
    <definedName name="__Rev">#REF!</definedName>
    <definedName name="__TitleTemp">#NAME?</definedName>
    <definedName name="__Type">#REF!</definedName>
    <definedName name="_1_0CF_CFPS">#REF!</definedName>
    <definedName name="_10BL">#REF!</definedName>
    <definedName name="_11_0REPLA">#REF!</definedName>
    <definedName name="_12REPLA">#REF!</definedName>
    <definedName name="_13BILANCIO_FINELCO">#REF!</definedName>
    <definedName name="_14_0Market">#REF!</definedName>
    <definedName name="_150_000_000">#REF!</definedName>
    <definedName name="_15Market">#REF!</definedName>
    <definedName name="_16SACE__t">#REF!</definedName>
    <definedName name="_17SACE__t2">#REF!</definedName>
    <definedName name="_18__123Graph_ACHART_1" hidden="1">#REF!</definedName>
    <definedName name="_19__123Graph_ACHART_2" hidden="1">#REF!</definedName>
    <definedName name="_1988">#N/A</definedName>
    <definedName name="_1997">#REF!,#REF!,#REF!,#REF!,#REF!,#REF!,#REF!,#REF!,#REF!,#REF!</definedName>
    <definedName name="_2_0CL1_BO">#REF!</definedName>
    <definedName name="_20__123Graph_ACHART_3" hidden="1">#REF!</definedName>
    <definedName name="_21__123Graph_BCHART_1" hidden="1">#REF!</definedName>
    <definedName name="_22__123Graph_BCHART_2" hidden="1">#REF!</definedName>
    <definedName name="_23__123Graph_BCHART_3" hidden="1">#REF!</definedName>
    <definedName name="_24__123Graph_CCHART_1" hidden="1">#REF!</definedName>
    <definedName name="_25__123Graph_CCHART_2" hidden="1">#REF!</definedName>
    <definedName name="_26__123Graph_CCHART_3" hidden="1">#REF!</definedName>
    <definedName name="_27__123Graph_DCHART_1" hidden="1">#REF!</definedName>
    <definedName name="_28__123Graph_DCHART_2" hidden="1">#REF!</definedName>
    <definedName name="_29__123Graph_ECHART_1" hidden="1">#REF!</definedName>
    <definedName name="_3_0CL1_EFDW_">#REF!</definedName>
    <definedName name="_30__123Graph_FCHART_1" hidden="1">#REF!</definedName>
    <definedName name="_31__123Graph_LBL_ACHART_1" hidden="1">#REF!</definedName>
    <definedName name="_32__123Graph_LBL_ACHART_2" hidden="1">#REF!</definedName>
    <definedName name="_33__123Graph_LBL_ACHART_3" hidden="1">#REF!</definedName>
    <definedName name="_34__123Graph_LBL_DCHART_1" hidden="1">#REF!</definedName>
    <definedName name="_35__123Graph_LBL_DCHART_2" hidden="1">#REF!</definedName>
    <definedName name="_36__123Graph_XCHART_1" hidden="1">#REF!</definedName>
    <definedName name="_37__123Graph_XCHART_2" hidden="1">#REF!</definedName>
    <definedName name="_38_0_0Margins_">#N/A</definedName>
    <definedName name="_39_0pric">#REF!</definedName>
    <definedName name="_4_0CL1_NAV">#REF!</definedName>
    <definedName name="_40_0TAB">#REF!</definedName>
    <definedName name="_41_0TAB">#REF!</definedName>
    <definedName name="_42_0TAB">#REF!</definedName>
    <definedName name="_43B_0Working_pr">#REF!</definedName>
    <definedName name="_44B__Working_pr">#REF!</definedName>
    <definedName name="_45D_0Working_l">#REF!</definedName>
    <definedName name="_46D__Working_l">#REF!</definedName>
    <definedName name="_47Margins_">#N/A</definedName>
    <definedName name="_48pric">#REF!</definedName>
    <definedName name="_49TAB">#REF!</definedName>
    <definedName name="_5_0CL2_BO">#REF!</definedName>
    <definedName name="_50TAB">#REF!</definedName>
    <definedName name="_51TAB">#REF!</definedName>
    <definedName name="_6_0CL2_NAV">#REF!</definedName>
    <definedName name="_7_0CL3_BO">#REF!</definedName>
    <definedName name="_8_0CL3_NAV">#REF!</definedName>
    <definedName name="_9_0PL_EI_D">#REF!</definedName>
    <definedName name="_Ann1">#REF!</definedName>
    <definedName name="_Ann2">#REF!</definedName>
    <definedName name="_Ann3">#REF!</definedName>
    <definedName name="_Aus1">#REF!</definedName>
    <definedName name="_BCC1">#REF!</definedName>
    <definedName name="_bva96">#REF!,#REF!,#REF!</definedName>
    <definedName name="_C">#REF!</definedName>
    <definedName name="_CHF98">#REF!</definedName>
    <definedName name="_CHF99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21">#REF!</definedName>
    <definedName name="_DAT22">#REF!</definedName>
    <definedName name="_DAT23">#REF!</definedName>
    <definedName name="_DAT24">#REF!</definedName>
    <definedName name="_DAT25">#REF!</definedName>
    <definedName name="_DAT26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CF2">#REF!</definedName>
    <definedName name="_Dec02">#REF!</definedName>
    <definedName name="_Dec03">#REF!</definedName>
    <definedName name="_DIR1">#REF!</definedName>
    <definedName name="_DIR2">#REF!</definedName>
    <definedName name="_dps01">#REF!</definedName>
    <definedName name="_dps02">#REF!</definedName>
    <definedName name="_dps03">#REF!</definedName>
    <definedName name="_dps04">#REF!</definedName>
    <definedName name="_dps05">#REF!</definedName>
    <definedName name="_dps06">#REF!</definedName>
    <definedName name="_dps07">#REF!</definedName>
    <definedName name="_dps96">#REF!</definedName>
    <definedName name="_DPS97">#REF!</definedName>
    <definedName name="_DPS98">#REF!</definedName>
    <definedName name="_DPS99">#REF!</definedName>
    <definedName name="_DTy97">#REF!</definedName>
    <definedName name="_DTy98">#REF!</definedName>
    <definedName name="_EPS1">#REF!</definedName>
    <definedName name="_EPS2">#REF!</definedName>
    <definedName name="_EPS3">#REF!</definedName>
    <definedName name="_eps96">#REF!</definedName>
    <definedName name="_EPS97">#REF!</definedName>
    <definedName name="_EPS98">#REF!</definedName>
    <definedName name="_EPS99">#REF!</definedName>
    <definedName name="_FAT2004">#REF!</definedName>
    <definedName name="_FAT2005">#REF!</definedName>
    <definedName name="_fds2" hidden="1">{"comps",#N/A,FALSE,"comps";"notes",#N/A,FALSE,"comps"}</definedName>
    <definedName name="_Ffr1">#REF!</definedName>
    <definedName name="_Fill" hidden="1">#REF!</definedName>
    <definedName name="_fin1">#REF!</definedName>
    <definedName name="_fin96">#REF!,#REF!,#REF!</definedName>
    <definedName name="_fin97">#REF!,#REF!,#REF!</definedName>
    <definedName name="_FRF1997">#REF!</definedName>
    <definedName name="_FRF1998">#REF!</definedName>
    <definedName name="_frf97">#REF!</definedName>
    <definedName name="_frf98">#REF!</definedName>
    <definedName name="_frf99">#REF!</definedName>
    <definedName name="_Gph1">#REF!</definedName>
    <definedName name="_Gph11">#REF!</definedName>
    <definedName name="_Gph12">#REF!</definedName>
    <definedName name="_Gph13">#REF!</definedName>
    <definedName name="_Gph14">#REF!</definedName>
    <definedName name="_Gph15">#REF!</definedName>
    <definedName name="_Gph2">#REF!</definedName>
    <definedName name="_Gph3">#REF!</definedName>
    <definedName name="_Gph4">#REF!</definedName>
    <definedName name="_Gph5">#REF!</definedName>
    <definedName name="_I00aa">#REF!</definedName>
    <definedName name="_I00Aus">#REF!</definedName>
    <definedName name="_I00canada">#REF!</definedName>
    <definedName name="_I00DM">#REF!</definedName>
    <definedName name="_I00Ffr">#REF!</definedName>
    <definedName name="_I00peso">#REF!</definedName>
    <definedName name="_I00sek">#REF!</definedName>
    <definedName name="_I00sfr">#REF!</definedName>
    <definedName name="_i482_Assumptions">#REF!</definedName>
    <definedName name="_Imm01">#REF!</definedName>
    <definedName name="_Imm02">#REF!</definedName>
    <definedName name="_Imm03">#REF!</definedName>
    <definedName name="_Imm04">#REF!</definedName>
    <definedName name="_Imm05">#REF!</definedName>
    <definedName name="_Imm06">#REF!</definedName>
    <definedName name="_Imm07">#REF!</definedName>
    <definedName name="_Imm08">#REF!</definedName>
    <definedName name="_Imm09">#REF!</definedName>
    <definedName name="_Imm95">#REF!</definedName>
    <definedName name="_Imm96">#REF!</definedName>
    <definedName name="_Imm97">#REF!</definedName>
    <definedName name="_Imm98">#REF!</definedName>
    <definedName name="_Imm99">#REF!</definedName>
    <definedName name="_Int1">#REF!</definedName>
    <definedName name="_Int2">#REF!</definedName>
    <definedName name="_Int3">#REF!</definedName>
    <definedName name="_Int4">#REF!</definedName>
    <definedName name="_Int5">#REF!</definedName>
    <definedName name="_Int6">#REF!</definedName>
    <definedName name="_JAN02">#REF!</definedName>
    <definedName name="_jul99">#REF!</definedName>
    <definedName name="_Key1" hidden="1">#REF!</definedName>
    <definedName name="_LAV3">#REF!</definedName>
    <definedName name="_Low1">#REF!</definedName>
    <definedName name="_Low2">#REF!</definedName>
    <definedName name="_Low3">#REF!</definedName>
    <definedName name="_Low4">#REF!</definedName>
    <definedName name="_Low5">#REF!</definedName>
    <definedName name="_Low6">#REF!</definedName>
    <definedName name="_Low7">#REF!</definedName>
    <definedName name="_Low8">#REF!</definedName>
    <definedName name="_Low9">#REF!</definedName>
    <definedName name="_MD5">#N/A</definedName>
    <definedName name="_New1">#REF!</definedName>
    <definedName name="_ni05">#REF!</definedName>
    <definedName name="_ni06">#REF!</definedName>
    <definedName name="_ni07">#REF!</definedName>
    <definedName name="_OB1">"Option Button 6"</definedName>
    <definedName name="_ok1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_Order1" hidden="1">255</definedName>
    <definedName name="_P">#REF!</definedName>
    <definedName name="_P00aa">#REF!</definedName>
    <definedName name="_P00ANV">#REF!</definedName>
    <definedName name="_P00bal">#REF!</definedName>
    <definedName name="_P00baladj">#REF!</definedName>
    <definedName name="_P00balassum">#REF!</definedName>
    <definedName name="_P00cash">#REF!</definedName>
    <definedName name="_P00combine">#REF!</definedName>
    <definedName name="_P00DM">#REF!</definedName>
    <definedName name="_P00EVA">#REF!</definedName>
    <definedName name="_P00facts">#REF!</definedName>
    <definedName name="_P00feeamort">#REF!</definedName>
    <definedName name="_P00fees">#REF!</definedName>
    <definedName name="_P00inc">#REF!</definedName>
    <definedName name="_P00incassum">#REF!</definedName>
    <definedName name="_P00inputs">#REF!</definedName>
    <definedName name="_P00irr">#REF!</definedName>
    <definedName name="_P00is">#REF!</definedName>
    <definedName name="_P00MM_Page_1">#REF!</definedName>
    <definedName name="_P00MM_Page_3">#REF!</definedName>
    <definedName name="_P00MM_Page_4">#REF!</definedName>
    <definedName name="_P00model">#REF!</definedName>
    <definedName name="_P00p1">#REF!</definedName>
    <definedName name="_P00p2">#REF!</definedName>
    <definedName name="_P00p3">#REF!</definedName>
    <definedName name="_P00Page_1">#REF!</definedName>
    <definedName name="_P00Page_12">#REF!</definedName>
    <definedName name="_P00Page_2">#REF!</definedName>
    <definedName name="_P00Page_3">#REF!</definedName>
    <definedName name="_P00peso">#REF!</definedName>
    <definedName name="_P00print1">#REF!</definedName>
    <definedName name="_P00print2">#REF!</definedName>
    <definedName name="_P00print3">#REF!</definedName>
    <definedName name="_P00recon">#REF!</definedName>
    <definedName name="_P00sek">#REF!</definedName>
    <definedName name="_P00Sens">#REF!</definedName>
    <definedName name="_P00sensitivity">#REF!</definedName>
    <definedName name="_P00sources">#REF!</definedName>
    <definedName name="_P00srsubdebt">#REF!</definedName>
    <definedName name="_P00summary">#REF!</definedName>
    <definedName name="_P00summary2">#REF!</definedName>
    <definedName name="_P00supl">#REF!</definedName>
    <definedName name="_P00tax">#REF!</definedName>
    <definedName name="_P00TXT">#REF!</definedName>
    <definedName name="_P00txt_new_bs">#REF!</definedName>
    <definedName name="_P00txt_new_intexp">#REF!</definedName>
    <definedName name="_P00txtnew1">#REF!</definedName>
    <definedName name="_P00wholemodel">#REF!</definedName>
    <definedName name="_P70Restaurants">#REF!</definedName>
    <definedName name="_PE1">#REF!</definedName>
    <definedName name="_PE2">#REF!</definedName>
    <definedName name="_PE3">#REF!</definedName>
    <definedName name="_pe96">#REF!</definedName>
    <definedName name="_PFA2004">#REF!</definedName>
    <definedName name="_PFA2005">#REF!</definedName>
    <definedName name="_PFY1">#REF!</definedName>
    <definedName name="_PFY2">#REF!</definedName>
    <definedName name="_PFY3">#REF!</definedName>
    <definedName name="_PFY4">#REF!</definedName>
    <definedName name="_pg1">#REF!</definedName>
    <definedName name="_pg2">#REF!</definedName>
    <definedName name="_PTP96">#REF!</definedName>
    <definedName name="_PTP97">#REF!</definedName>
    <definedName name="_PTP98">#REF!</definedName>
    <definedName name="_PTP99">#REF!</definedName>
    <definedName name="_PTy97">#REF!</definedName>
    <definedName name="_PTy98">#REF!</definedName>
    <definedName name="_Qallcmps">{"page 1";"page 2";"notes";"summary";"source";"analys";"covrge";"roea"}</definedName>
    <definedName name="_Qcmpsplus">{"page 1";"page 2";"summary";"notes";"source"}</definedName>
    <definedName name="_Qprescomps">{"page 1";"page 2";"notes";"summary"}</definedName>
    <definedName name="_QStandard">{"mm p1";"mm p2";"mm p3";"mm p4";"mm p5";"acq p1";"tar p1"}</definedName>
    <definedName name="_QSUMMARY">{"COVER";"facts";"baladj";"bal";"inc";"cash";"irr";"fees";"feeamort";"srsubdebt";"DCF"}</definedName>
    <definedName name="_R">{"p1";"p2";"p3"}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port">0</definedName>
    <definedName name="_RET2004">#REF!</definedName>
    <definedName name="_rev05">#REF!</definedName>
    <definedName name="_Rev06">#REF!</definedName>
    <definedName name="_Rev07">#REF!</definedName>
    <definedName name="_S_Base">{0.1;0;0.382758620689655;0;0;0;0.258620689655172;0;0.258620689655172}</definedName>
    <definedName name="_S_new_case">{0.1;0;0.45;0;0;0;0;0;0.45}</definedName>
    <definedName name="_SAR2">#REF!</definedName>
    <definedName name="_sar21">#REF!</definedName>
    <definedName name="_SAR3">#REF!</definedName>
    <definedName name="_sar4">#REF!</definedName>
    <definedName name="_SBaseRef">#REF!</definedName>
    <definedName name="_SC1">#REF!</definedName>
    <definedName name="_sek1">#REF!</definedName>
    <definedName name="_Sfr1">#REF!</definedName>
    <definedName name="_Sort" hidden="1">#REF!</definedName>
    <definedName name="_SPR1">#N/A</definedName>
    <definedName name="_Table1_In1" hidden="1">#REF!</definedName>
    <definedName name="_Table1_Out" hidden="1">#REF!</definedName>
    <definedName name="_Table2_In1" hidden="1">#REF!</definedName>
    <definedName name="_Table2_In2" hidden="1">#REF!</definedName>
    <definedName name="_Table2_Out" hidden="1">#REF!</definedName>
    <definedName name="_TDy97">#REF!</definedName>
    <definedName name="_TIy97">#REF!</definedName>
    <definedName name="_TIy98">#REF!</definedName>
    <definedName name="_VO105">#REF!</definedName>
    <definedName name="_VO106">#REF!</definedName>
    <definedName name="_VO107">#REF!</definedName>
    <definedName name="_VO110">#REF!</definedName>
    <definedName name="_VO119">#REF!</definedName>
    <definedName name="_VO135">#REF!</definedName>
    <definedName name="_VO57">#REF!</definedName>
    <definedName name="_VO65">#REF!</definedName>
    <definedName name="_VO83">#REF!</definedName>
    <definedName name="_VO84">#REF!</definedName>
    <definedName name="_VO85">#REF!</definedName>
    <definedName name="_VOL2004">#REF!</definedName>
    <definedName name="_VOL2005">#REF!</definedName>
    <definedName name="_vpn1">#REF!</definedName>
    <definedName name="_wrn2" hidden="1">{"casespecific",#N/A,FALSE,"Assumptions"}</definedName>
    <definedName name="_wrn3" hidden="1">{"comps",#N/A,FALSE,"comps";"notes",#N/A,FALSE,"comps"}</definedName>
    <definedName name="_wrn4" hidden="1">{"general",#N/A,FALSE,"Assumptions"}</definedName>
    <definedName name="_Z5.5_Discounted_Cash_Flow_2">{0;0;0;0;1;#N/A;0;0;0.3;0.3;2;FALSE;FALSE;FALSE;FALSE;FALSE;#N/A;1;#N/A;1;1;"";""}</definedName>
    <definedName name="_Zaa">{0;0;0;0;5;#N/A;0.21;0.21;0.2;0.2;2;TRUE;TRUE;FALSE;FALSE;FALSE;#N/A;2;65;#N/A;#N/A;"&amp;L&amp;12LEHMAN BROTHERS
&amp;10&amp;D
p. &amp;P";""}</definedName>
    <definedName name="_Zacq_p1">{0;0;0;0;1;#N/A;0.44;0.28;0.48;0.3;2;TRUE;TRUE;FALSE;FALSE;FALSE;#N/A;1;#N/A;1;1;"";""}</definedName>
    <definedName name="_ZAcq_p2">{0;0;0;0;1;#N/A;0.44;0.28;0.48;0.3;2;TRUE;TRUE;FALSE;FALSE;FALSE;#N/A;1;#N/A;1;1;"";""}</definedName>
    <definedName name="_ZAcquiror_IS">{0;0;0;0;1;#N/A;0.1;0.1;0.2;0.2;2;TRUE;FALSE;FALSE;FALSE;FALSE;#N/A;1;#N/A;1;1;"";""}</definedName>
    <definedName name="_Zanalys">{0;0;0;0;1;1;0.65;0.65;0.75;0.75;2;FALSE;FALSE;FALSE;FALSE;FALSE;#N/A;1;#N/A;1;1;"";""}</definedName>
    <definedName name="_ZANV">{0;0;0;0;1;#N/A;0.75;0.5;0.75;0.75;2;FALSE;FALSE;FALSE;FALSE;FALSE;#N/A;1;70;#N/A;#N/A;"";""}</definedName>
    <definedName name="_Zbaladj">{0;0;0;0;1;1;0;0;0;0;2;FALSE;FALSE;FALSE;FALSE;FALSE;#N/A;1;#N/A;1;1;"";""}</definedName>
    <definedName name="_ZBalance_Sh">{0;0;0;0;1;#N/A;0.1;0.1;0.2;0.2;2;TRUE;FALSE;FALSE;FALSE;FALSE;#N/A;1;#N/A;1;1;"";""}</definedName>
    <definedName name="_ZBalance_Sheet">{0;0;0;0;1;#N/A;0.1;0.1;0.2;0.2;2;TRUE;FALSE;FALSE;FALSE;FALSE;#N/A;1;#N/A;1;1;"";""}</definedName>
    <definedName name="_ZBeta">{0;0;0;0;1;#N/A;0.393700787401575;0.393700787401575;0.393700787401575;0;2;TRUE;TRUE;FALSE;FALSE;FALSE;#N/A;1;95;#N/A;#N/A;"";""}</definedName>
    <definedName name="_Zbp">{0;0;0;0;5;#N/A;0.21;0.21;0.7;0.2;2;FALSE;FALSE;FALSE;FALSE;FALSE;#N/A;2;70;#N/A;#N/A;"&amp;L&amp;12LEHMAN BROTHERS
&amp;10&amp;D
p. &amp;P";""}</definedName>
    <definedName name="_ZBreak_Even_Earnings">{0;0;0;0;5;1;0.5;0.5;1;0.5;2;TRUE;FALSE;FALSE;FALSE;FALSE;#N/A;1;#N/A;1;1;"&amp;L&amp;7 16B\PS3:GROUPS\PUB_UTIL\ALLEN\FPL\&amp;F -- &amp;D, &amp;T -- Page &amp;P of &amp;N
&amp;R&amp;8&amp;BLEHMAN BROTHERS";""}</definedName>
    <definedName name="_ZBS_Adj.">{0;0;0;0;1;#N/A;0.1;0.1;0.2;0.2;2;TRUE;FALSE;FALSE;FALSE;FALSE;#N/A;1;#N/A;1;1;"";""}</definedName>
    <definedName name="_ZBS_Adjustments">{0;0;0;0;1;#N/A;0.1;0.1;0.2;0.2;2;TRUE;FALSE;FALSE;FALSE;FALSE;#N/A;1;#N/A;1;1;"";""}</definedName>
    <definedName name="_Zbs_model">{0;0;0;0;1;#N/A;0.5;0.5;0.5;0.5;2;FALSE;FALSE;FALSE;FALSE;FALSE;#N/A;1;#N/A;1;1;"";""}</definedName>
    <definedName name="_ZCash_Flow">{0;0;0;0;1;#N/A;0.1;0.1;0.2;0.2;2;TRUE;FALSE;FALSE;FALSE;FALSE;#N/A;1;#N/A;1;1;"";""}</definedName>
    <definedName name="_Zcombine">{0;0;0;0;1;#N/A;0.75;0.75;0.75;0.75;2;FALSE;FALSE;FALSE;FALSE;FALSE;#N/A;1;70;#N/A;#N/A;"";""}</definedName>
    <definedName name="_Zcomp">{0;0;0;0;1;#N/A;0.31;0.52;0.44;0.17;2;FALSE;FALSE;FALSE;FALSE;TRUE;#N/A;1;80;#N/A;#N/A;"";""}</definedName>
    <definedName name="_Zcomp1">{0;0;0;0;1;#N/A;0.31;0.16;0.74;0.2;2;FALSE;FALSE;FALSE;FALSE;TRUE;#N/A;1;61;#N/A;#N/A;"";""}</definedName>
    <definedName name="_Zcomps1">{0;0;0;0;5;#N/A;0.31;0.16;0.74;0.2;2;FALSE;FALSE;FALSE;FALSE;TRUE;#N/A;1;#N/A;1;1;"";""}</definedName>
    <definedName name="_Zcovrge">{0;0;0;0;1;1;0.9;0.9;1;1;2;FALSE;FALSE;FALSE;FALSE;FALSE;#N/A;1;#N/A;1;1;"";""}</definedName>
    <definedName name="_Zdcf">{0;0;0;0;1;#N/A;0.5;0.5;0.5;0.5;2;FALSE;FALSE;FALSE;FALSE;FALSE;#N/A;1;80;#N/A;#N/A;"";""}</definedName>
    <definedName name="_ZDilution">{0;0;0;0;5;1;0.5;0.5;1;0.5;2;TRUE;FALSE;FALSE;FALSE;FALSE;#N/A;1;#N/A;1;1;"&amp;L&amp;7 16B\PS3:GROUPS\PUB_UTIL\ALLEN\FPL\&amp;F -- &amp;D, &amp;T -- Page &amp;P of &amp;N
&amp;R&amp;8&amp;BLEHMAN BROTHERS";""}</definedName>
    <definedName name="_ZDM">{0;0;0;0;5;#N/A;0.21;0.21;0.2;0.2;2;TRUE;TRUE;FALSE;FALSE;FALSE;#N/A;2;65;#N/A;#N/A;"&amp;L&amp;12LEHMAN BROTHERS
&amp;10&amp;D
p. &amp;P";""}</definedName>
    <definedName name="_ZEITF">{0;0;0;0;1;#N/A;0.75;0.5;0.75;0.75;1;FALSE;FALSE;FALSE;FALSE;FALSE;#N/A;1;#N/A;1;1;"";""}</definedName>
    <definedName name="_ZEITF_bs">{0;0;0;0;1;#N/A;0.5;0.5;0.5;0.5;2;FALSE;FALSE;FALSE;FALSE;FALSE;#N/A;1;#N/A;1;1;"";""}</definedName>
    <definedName name="_ZEITF_det">{0;0;0;0;1;#N/A;0.75;0.5;0.75;0.75;1;FALSE;FALSE;FALSE;FALSE;FALSE;#N/A;1;#N/A;1;1;"";""}</definedName>
    <definedName name="_ZEVA">{0;0;0;0;1;#N/A;0.75;0.75;0.75;0.75;2;FALSE;FALSE;FALSE;FALSE;FALSE;#N/A;1;#N/A;1;1;"";""}</definedName>
    <definedName name="_ZExec_Summary">{0;0;0;0;1;#N/A;0.3;0.3;0.5;0;2;FALSE;FALSE;FALSE;FALSE;FALSE;#N/A;1;100;#N/A;#N/A;"";""}</definedName>
    <definedName name="_Zfnotes">{0;0;0;0;1;#N/A;0.25;0.25;1;1;2;FALSE;FALSE;FALSE;FALSE;FALSE;#N/A;1;75;#N/A;#N/A;"";"&amp;R&amp;""Times New Roman,Regular""&amp;D
&amp;T"}</definedName>
    <definedName name="_ZFood">{0;0;0;0;1;1;0.21;0.21;0.37;0.2;2;FALSE;FALSE;FALSE;FALSE;FALSE;#N/A;2;#N/A;1;1;"&amp;L&amp;12LEHMAN BROTHERS
&amp;10&amp;D
p. &amp;P";""}</definedName>
    <definedName name="_ZHas_gets">{0;0;0;0;1;#N/A;0.1;0.1;0.2;0.2;2;TRUE;FALSE;FALSE;FALSE;FALSE;#N/A;1;#N/A;1;1;"";""}</definedName>
    <definedName name="_ZHowmet_LTM">{0;0;0;0;5;#N/A;0.39;0.4;0.44;0.17;2;FALSE;FALSE;FALSE;FALSE;TRUE;#N/A;1;#N/A;1;1;"";""}</definedName>
    <definedName name="_ZHowmet_LTM2">{0;0;0;0;1;#N/A;0.39;0.4;0.44;0.17;1;FALSE;FALSE;FALSE;FALSE;TRUE;#N/A;1;100;#N/A;#N/A;"";""}</definedName>
    <definedName name="_ZIncome_Stat">{0;0;0;0;1;#N/A;0.1;0.1;0.2;0.2;2;TRUE;FALSE;FALSE;FALSE;FALSE;#N/A;1;#N/A;1;1;"";""}</definedName>
    <definedName name="_ZIncome_Statement">{0;0;0;0;1;#N/A;0.1;0.1;0.2;0.2;2;TRUE;FALSE;FALSE;FALSE;FALSE;#N/A;1;#N/A;1;1;"";""}</definedName>
    <definedName name="_Zinputs">{0;0;0;0;1;1;0.25;0.25;0.7;0.25;2;TRUE;FALSE;FALSE;FALSE;FALSE;#N/A;1;#N/A;2;1;"";""}</definedName>
    <definedName name="_ZIPOmodel">{0;0;0;0;1;#N/A;0.35;0;0.5;0;2;FALSE;FALSE;FALSE;FALSE;FALSE;#N/A;1;95;#N/A;#N/A;"";""}</definedName>
    <definedName name="_Zis">{0;0;0;0;1;#N/A;0.75;0.75;0.75;0.75;2;FALSE;FALSE;FALSE;FALSE;FALSE;#N/A;1;70;#N/A;#N/A;"";""}</definedName>
    <definedName name="_Zismodel">{0;0;0;0;1;#N/A;0.5;0.5;0.5;0.5;1;FALSE;FALSE;FALSE;FALSE;FALSE;#N/A;1;75;#N/A;#N/A;"";""}</definedName>
    <definedName name="_ZISsumm">{0;0;0;0;1;#N/A;0.5;0.5;0.5;0.5;2;FALSE;FALSE;FALSE;FALSE;FALSE;#N/A;1;#N/A;1;1;"";""}</definedName>
    <definedName name="_ZLatest_Fiscal_Year">{0;0;0;0;1;1;0;0;1;0;2;TRUE;FALSE;FALSE;FALSE;FALSE;#N/A;1;#N/A;1;1;"&amp;L 16B\PS3:GROUPS\PUB_UTIL\ALLEN\FPL\&amp;F -- &amp;D, &amp;T -- Page &amp;P of &amp;N
&amp;R&amp;8&amp;BLEHMAN BROTHERS";""}</definedName>
    <definedName name="_ZMerger_Analysis_Page_1">{0;0;0;0;5;1;0.5;0.5;1;0.5;2;TRUE;FALSE;FALSE;FALSE;FALSE;#N/A;1;#N/A;1;1;"&amp;L&amp;7 16B\PS3:GROUPS\PUB_UTIL\ALLEN\FPL\&amp;F -- &amp;D, &amp;T -- Page &amp;P of &amp;N
&amp;R&amp;8&amp;BLEHMAN BROTHERS";""}</definedName>
    <definedName name="_ZMerger_Analysis_Page_2">{0;0;0;0;5;1;0.5;0.5;1;0.5;2;TRUE;FALSE;FALSE;FALSE;FALSE;#N/A;1;#N/A;1;1;"&amp;L&amp;7 16B\PS3:GROUPS\PUB_UTIL\ALLEN\FPL\&amp;F -- &amp;D, &amp;T -- Page &amp;P of &amp;N
&amp;R&amp;8&amp;BLEHMAN BROTHERS";""}</definedName>
    <definedName name="_Zmm_p1">{0;0;0;0;1;#N/A;0.41;0.42;0.53;0.54;2;TRUE;TRUE;FALSE;FALSE;FALSE;#N/A;1;#N/A;1;1;"";""}</definedName>
    <definedName name="_Zmm_p2">{0;0;0;0;1;#N/A;0.41;0.42;0.53;0.54;2;TRUE;TRUE;FALSE;FALSE;FALSE;#N/A;1;#N/A;1;1;"";""}</definedName>
    <definedName name="_Zmm_p3">{0;0;0;0;1;#N/A;0.41;0.42;0.53;0.54;2;TRUE;TRUE;FALSE;FALSE;FALSE;#N/A;1;#N/A;1;1;"";""}</definedName>
    <definedName name="_Zmm_p4">{0;0;0;0;1;#N/A;0.41;0.42;0.53;0.54;2;TRUE;TRUE;FALSE;FALSE;FALSE;#N/A;1;#N/A;1;1;"";""}</definedName>
    <definedName name="_Zmm_p5">{0;0;0;0;1;#N/A;0.41;0.42;0.53;0.54;2;TRUE;TRUE;FALSE;FALSE;FALSE;#N/A;1;#N/A;1;1;"";""}</definedName>
    <definedName name="_ZMM_Page_1">{0;0;0;0;1;#N/A;0.3;0.3;0.5;0.5;2;TRUE;FALSE;FALSE;FALSE;FALSE;#N/A;1;#N/A;1;1;"";""}</definedName>
    <definedName name="_ZMM_Page_2">{0;0;0;0;1;#N/A;0.3;0.3;0.5;0.5;2;TRUE;TRUE;FALSE;FALSE;FALSE;#N/A;1;#N/A;1;1;"";""}</definedName>
    <definedName name="_ZMM_Page_3">{0;0;0;0;1;#N/A;0.3;0.3;0.5;0.5;2;TRUE;TRUE;FALSE;FALSE;FALSE;#N/A;1;#N/A;1;1;"";""}</definedName>
    <definedName name="_ZMM_Page_4">{0;0;0;0;1;#N/A;0.3;0.3;0.5;0.5;2;TRUE;FALSE;FALSE;FALSE;FALSE;#N/A;1;#N/A;1;1;"";""}</definedName>
    <definedName name="_ZMM_Page_5">{0;0;0;0;1;#N/A;0.3;0.3;0.5;0.5;2;TRUE;FALSE;FALSE;FALSE;FALSE;#N/A;1;#N/A;1;1;"";""}</definedName>
    <definedName name="_Zmodel">{0;0;0;0;1;1;0.25;0.25;0.75;0.25;2;FALSE;FALSE;FALSE;FALSE;FALSE;#N/A;1;75;#N/A;#N/A;"";""}</definedName>
    <definedName name="_ZMost_Recent_10Q">{0;0;0;0;1;1;0;0;1;0;2;TRUE;FALSE;FALSE;FALSE;FALSE;#N/A;1;#N/A;1;1;"&amp;L 16B\PS3:GROUPS\PUB_UTIL\ALLEN\FPL\&amp;F -- &amp;D, &amp;T -- Page &amp;P of &amp;N
&amp;R&amp;8&amp;BLEHMAN BROTHERS";""}</definedName>
    <definedName name="_ZMultiples_and_LTM_Figures">{0;0;0;0;5;1;0.21;0.21;0.37;0.49;2;FALSE;FALSE;FALSE;FALSE;FALSE;#N/A;2;70;#N/A;#N/A;"&amp;L&amp;12LEHMAN BROTHERS
&amp;10&amp;D
p. &amp;P";""}</definedName>
    <definedName name="_ZMultiples_LTM_figures">{0;0;0;0;5;1;0.53;0.2;0.28;0.17;2;FALSE;FALSE;FALSE;FALSE;FALSE;#N/A;1;64;#N/A;#N/A;"&amp;L&amp;""Kennerly""&amp;10LEHMAN BROTHERS";""}</definedName>
    <definedName name="_Znotes">{0;0;0;0;1;#N/A;0.5;0.5;0.7;0.2;2;FALSE;FALSE;FALSE;FALSE;FALSE;#N/A;2;70;#N/A;#N/A;"&amp;L&amp;12LEHMAN BROTHERS
&amp;10&amp;D
p. &amp;P";""}</definedName>
    <definedName name="_ZOverview_Bottom">{0;0;0;0;5;1;0.2;0.2;0.35;0.35;2;TRUE;TRUE;FALSE;FALSE;FALSE;#N/A;1;#N/A;1;1;"&amp;L&amp;11LEHMAN BROTHERS";""}</definedName>
    <definedName name="_ZOverview_Top">{0;0;0;0;5;1;0.2;0.2;0.35;0.35;2;TRUE;TRUE;FALSE;FALSE;FALSE;#N/A;1;#N/A;1;1;"&amp;L&amp;11LEHMAN BROTHERS";""}</definedName>
    <definedName name="_Zp1">{0;0;0;0;1;1;0.25;0.25;0.7;0.25;2;TRUE;FALSE;FALSE;FALSE;FALSE;#N/A;1;#N/A;1;1;"";""}</definedName>
    <definedName name="_Zp2">{0;0;0;0;1;#N/A;0.25;0.25;0.7;0.25;2;TRUE;FALSE;FALSE;FALSE;FALSE;#N/A;1;#N/A;1;1;"";""}</definedName>
    <definedName name="_Zp3">{0;0;0;0;1;1;0.25;0.25;0.25;0.25;2;TRUE;FALSE;FALSE;FALSE;FALSE;#N/A;1;#N/A;1;1;"";""}</definedName>
    <definedName name="_Zpage_1">{0;0;0;0;1;#N/A;0.37;0.013;0.65;0.65;2;FALSE;FALSE;FALSE;FALSE;FALSE;#N/A;1;100;#N/A;#N/A;"";""}</definedName>
    <definedName name="_ZPage_1_Bottom">{0;0;0;0;5;1;0.2;0.2;0.35;0.35;2;TRUE;TRUE;FALSE;FALSE;FALSE;#N/A;1;#N/A;1;1;"&amp;L&amp;""Kennerly""&amp;10LEHMAN BROTHERS";""}</definedName>
    <definedName name="_Zpage_1_Top">{0;0;0;0;5;1;0.35;0.35;0.35;0.35;2;FALSE;TRUE;FALSE;FALSE;FALSE;#N/A;1;61;#N/A;#N/A;"&amp;LLEHMAN BROTHERS";""}</definedName>
    <definedName name="_ZPage_12">{0;0;0;0;5;1;0.21;0.21;0.37;0.2;2;FALSE;FALSE;FALSE;FALSE;FALSE;#N/A;2;#N/A;1;1;"&amp;L&amp;12LEHMAN BROTHERS
&amp;10&amp;D
p. &amp;P";""}</definedName>
    <definedName name="_ZPage_1Top">{0;0;0;0;5;1;0.2;0.2;0.35;0.35;2;TRUE;TRUE;FALSE;FALSE;FALSE;#N/A;1;#N/A;1;1;"&amp;L&amp;""Kennerly""&amp;10LEHMAN BROTHERS";""}</definedName>
    <definedName name="_Zpage_2">{0;0;0;0;1;#N/A;0.37;0.013;0.65;0.65;2;FALSE;FALSE;FALSE;FALSE;FALSE;#N/A;1;100;#N/A;#N/A;"";""}</definedName>
    <definedName name="_ZPage_2_Botom">{0;0;0;0;5;1;0.2;0.2;0.35;0.35;2;TRUE;TRUE;FALSE;FALSE;FALSE;#N/A;1;#N/A;1;1;"&amp;L&amp;""Kennerly""&amp;10LEHMAN BROTHERS";""}</definedName>
    <definedName name="_Zpage_2_bottom">{0;0;0;0;5;1;0.35;0.35;0.35;0.35;2;TRUE;TRUE;FALSE;FALSE;FALSE;#N/A;1;68;#N/A;#N/A;"&amp;LLEHMAN BROTHERS";""}</definedName>
    <definedName name="_ZPage_2_Top">{0;0;0;0;5;1;0.2;0.2;0.35;0.35;2;TRUE;TRUE;FALSE;FALSE;FALSE;#N/A;1;#N/A;1;1;"&amp;L&amp;""Kennerly""&amp;10LEHMAN BROTHERS";""}</definedName>
    <definedName name="_ZPage_3">{0;0;0;0;1;1;0.05;0.05;0.8;0.056;2;TRUE;FALSE;FALSE;FALSE;FALSE;#N/A;1;90;#N/A;#N/A;"";""}</definedName>
    <definedName name="_ZPage_4">{0;0;0;0;5;1;0.21;0.21;0.37;0.2;2;FALSE;FALSE;FALSE;FALSE;FALSE;#N/A;2;#N/A;1;1;"&amp;L&amp;12LEHMAN BROTHERS
&amp;10&amp;D
p. &amp;P";""}</definedName>
    <definedName name="_ZPage_5">{0;0;0;0;5;1;0.21;0.21;0.37;0.2;2;FALSE;FALSE;FALSE;FALSE;FALSE;#N/A;2;#N/A;1;1;"&amp;L&amp;12LEHMAN BROTHERS
&amp;10&amp;D
p. &amp;P";""}</definedName>
    <definedName name="_ZPage_6">{0;0;0;0;5;1;0.21;0.21;0.37;0.2;2;FALSE;FALSE;FALSE;FALSE;FALSE;#N/A;2;#N/A;1;1;"&amp;L&amp;12LEHMAN BROTHERS
&amp;10&amp;D
p. &amp;P";""}</definedName>
    <definedName name="_ZPAGE_7">{0;0;0;0;1;1;0.75;0.67;1;1;2;FALSE;FALSE;FALSE;FALSE;FALSE;#N/A;1;#N/A;1;1;"";""}</definedName>
    <definedName name="_ZPAGE_8">{0;0;0;0;1;1;0.75;0.67;1;1;2;FALSE;FALSE;FALSE;FALSE;FALSE;#N/A;1;#N/A;1;1;"";""}</definedName>
    <definedName name="_ZPage1">{0;0;0;0;1;#N/A;0.25;0.25;0.5;0.5;2;TRUE;FALSE;FALSE;FALSE;FALSE;#N/A;1;87;#N/A;#N/A;"";"LBO_MGMT.xls"}</definedName>
    <definedName name="_ZPage10">{0;0;0;0;1;#N/A;0.25;0.25;0.5;0.5;2;TRUE;FALSE;FALSE;FALSE;FALSE;#N/A;1;87;#N/A;#N/A;"";"LBO_MGMT.xls"}</definedName>
    <definedName name="_ZPage11">{0;0;0;0;1;#N/A;0.25;0.25;0.5;0.5;2;TRUE;FALSE;FALSE;FALSE;FALSE;#N/A;1;87;#N/A;#N/A;"";"LBO_MGMT.xls"}</definedName>
    <definedName name="_ZPage12">{0;0;0;0;1;#N/A;0.25;0.25;0.5;0.5;2;TRUE;FALSE;FALSE;FALSE;FALSE;#N/A;1;87;#N/A;#N/A;"";"LBO_MGMT.xls"}</definedName>
    <definedName name="_ZPage13">{0;0;0;0;1;#N/A;0.25;0.25;0.5;0.5;2;TRUE;FALSE;FALSE;FALSE;FALSE;#N/A;1;87;#N/A;#N/A;"";"LBO_MGMT.xls"}</definedName>
    <definedName name="_ZPage14">{0;0;0;0;1;#N/A;0.25;0.25;0.5;0.5;2;TRUE;FALSE;FALSE;FALSE;FALSE;#N/A;1;87;#N/A;#N/A;"";"LBO_MGMT.xls"}</definedName>
    <definedName name="_ZPage15">{0;0;0;0;1;#N/A;0.25;0.25;0.5;0.5;2;TRUE;FALSE;FALSE;FALSE;FALSE;#N/A;1;87;#N/A;#N/A;"";"LBO_MGMT.xls"}</definedName>
    <definedName name="_ZPage16">{0;0;0;0;1;#N/A;0.25;0.25;0.5;0.5;2;TRUE;FALSE;FALSE;FALSE;FALSE;#N/A;1;87;#N/A;#N/A;"";"LBO_MGMT.xls"}</definedName>
    <definedName name="_ZPage17">{0;0;0;0;1;#N/A;0.25;0.25;0.5;0.5;2;TRUE;FALSE;FALSE;FALSE;FALSE;#N/A;1;87;#N/A;#N/A;"";"LBO_MGMT.xls"}</definedName>
    <definedName name="_ZPage2">{0;0;0;0;1;#N/A;0.25;0.25;0.5;0.5;2;TRUE;FALSE;FALSE;FALSE;FALSE;#N/A;1;87;#N/A;#N/A;"";"LBO_MGMT.xls"}</definedName>
    <definedName name="_ZPage3">{0;0;0;0;1;#N/A;0.25;0.25;0.5;0.5;2;TRUE;FALSE;FALSE;FALSE;FALSE;#N/A;1;87;#N/A;#N/A;"";"LBO_MGMT.xls"}</definedName>
    <definedName name="_ZPage4">{0;0;0;0;1;#N/A;0.25;0.25;0.5;0.5;2;TRUE;FALSE;FALSE;FALSE;FALSE;#N/A;1;87;#N/A;#N/A;"";"LBO_MGMT.xls"}</definedName>
    <definedName name="_ZPage5">{0;0;0;0;1;#N/A;0.25;0.25;0.5;0.5;2;TRUE;FALSE;FALSE;FALSE;FALSE;#N/A;1;87;#N/A;#N/A;"";"LBO_MGMT.xls"}</definedName>
    <definedName name="_ZPage6">{0;0;0;0;1;#N/A;0.25;0.25;0.5;0.5;2;TRUE;FALSE;FALSE;FALSE;FALSE;#N/A;1;87;#N/A;#N/A;"";"LBO_MGMT.xls"}</definedName>
    <definedName name="_ZPage7">{0;0;0;0;1;#N/A;0.25;0.25;0.5;0.5;2;TRUE;FALSE;FALSE;FALSE;FALSE;#N/A;1;87;#N/A;#N/A;"";"LBO_MGMT.xls"}</definedName>
    <definedName name="_ZPage8">{0;0;0;0;1;#N/A;0.25;0.25;0.5;0.5;2;TRUE;FALSE;FALSE;FALSE;FALSE;#N/A;1;87;#N/A;#N/A;"";"LBO_MGMT.xls"}</definedName>
    <definedName name="_ZPage9">{0;0;0;0;1;#N/A;0.25;0.25;0.5;0.5;2;TRUE;FALSE;FALSE;FALSE;FALSE;#N/A;1;87;#N/A;#N/A;"";"LBO_MGMT.xls"}</definedName>
    <definedName name="_Zpeso">{0;0;0;0;5;#N/A;0.21;0.21;0.2;0.2;2;TRUE;TRUE;FALSE;FALSE;FALSE;#N/A;2;65;#N/A;#N/A;"&amp;L&amp;12LEHMAN BROTHERS
&amp;10&amp;D
p. &amp;P";""}</definedName>
    <definedName name="_ZPike_BS">{0;0;0;0;1;#N/A;0.75;0.75;1;1;1;FALSE;FALSE;FALSE;FALSE;FALSE;#N/A;1;#N/A;1;1;"";"&amp;L&amp;""Arial,Italic""&amp;8&amp;F Page &amp;P of &amp;N &amp;D &amp;T "}</definedName>
    <definedName name="_ZPike_CF">{0;0;0;0;1;#N/A;0.5;0.5;0.5;0.25;2;TRUE;FALSE;FALSE;FALSE;FALSE;#N/A;1;100;#N/A;#N/A;"";"&amp;L&amp;""Arial,Italic""&amp;8&amp;F Page &amp;P of &amp;N &amp;D &amp;T "}</definedName>
    <definedName name="_ZPike_IS">{0;0;0;0;1;#N/A;0.2;0.2;0.25;0.25;2;TRUE;TRUE;FALSE;FALSE;FALSE;#N/A;1;#N/A;1;1;"";""}</definedName>
    <definedName name="_ZPrevious_Year_10Q">{0;0;0;0;1;1;0;0;1;0;2;TRUE;FALSE;FALSE;FALSE;FALSE;#N/A;1;#N/A;1;1;"&amp;L 16B\PS3:GROUPS\PUB_UTIL\ALLEN\FPL\&amp;F -- &amp;D, &amp;T -- Page &amp;P of &amp;N
&amp;R&amp;8&amp;BLEHMAN BROTHERS";""}</definedName>
    <definedName name="_Zprint_all">{0;0;0;0;1;#N/A;0;0;0.3;0.3;2;FALSE;FALSE;FALSE;FALSE;FALSE;#N/A;1;96;#N/A;#N/A;"";""}</definedName>
    <definedName name="_Zprint_area">{0;0;0;0;1;#N/A;0;0;0.3;0.3;2;FALSE;FALSE;FALSE;FALSE;FALSE;#N/A;1;100;#N/A;#N/A;"";""}</definedName>
    <definedName name="_Zprint1">{0;0;0;0;1;#N/A;0.5;0.5;0.5;0.5;2;FALSE;FALSE;FALSE;FALSE;FALSE;#N/A;1;90;#N/A;#N/A;"";""}</definedName>
    <definedName name="_Zprint2">{0;0;0;0;1;#N/A;0.75;0.75;0.75;0.75;2;FALSE;FALSE;FALSE;FALSE;FALSE;#N/A;1;70;#N/A;#N/A;"";""}</definedName>
    <definedName name="_Zprint3">{0;0;0;0;1;#N/A;0.75;0.75;0.75;0.75;2;FALSE;FALSE;FALSE;FALSE;FALSE;#N/A;1;70;#N/A;#N/A;"";""}</definedName>
    <definedName name="_ZPro_Forma_Break_Even">{0;0;0;0;1;1;0.5;0.5;1;0.5;2;TRUE;FALSE;FALSE;FALSE;FALSE;#N/A;1;#N/A;1;1;"&amp;L&amp;7 16B\PS3:GROUPS\PUB_UTIL\ALLEN\FPL\&amp;F -- &amp;D, &amp;T -- Page &amp;P of &amp;N
&amp;R&amp;8&amp;BLEHMAN BROTHERS";""}</definedName>
    <definedName name="_ZPro_Forma_Effects">{0;0;0;0;1;1;0.5;0.5;1;0.5;2;TRUE;FALSE;FALSE;FALSE;FALSE;#N/A;1;#N/A;1;1;"&amp;L&amp;7 16B\PS3:GROUPS\PUB_UTIL\ALLEN\FPL\&amp;F -- &amp;D, &amp;T -- Page &amp;P of &amp;N
&amp;R&amp;8&amp;BLEHMAN BROTHERS";""}</definedName>
    <definedName name="_Zrecon">{0;0;0;0;1;#N/A;0.75;0.75;0.75;0.75;2;FALSE;FALSE;FALSE;FALSE;FALSE;#N/A;1;70;#N/A;#N/A;"";""}</definedName>
    <definedName name="_ZReno_Options">{0;0;0;0;1;#N/A;0.75;0.75;1;1;2;FALSE;FALSE;FALSE;FALSE;FALSE;#N/A;1;#N/A;1;1;"";"&amp;L&amp;""Arial,Italic""&amp;8&amp;F Page &amp;P of &amp;N &amp;D &amp;T "}</definedName>
    <definedName name="_ZRestaurants">{0;0;0;0;5;#N/A;0.21;0.21;0.37;0.2;2;TRUE;FALSE;FALSE;FALSE;FALSE;#N/A;2;65;#N/A;#N/A;"&amp;L&amp;12LEHMAN BROTHERS
&amp;10&amp;D
p. &amp;P";""}</definedName>
    <definedName name="_Zroea">{0;0;0;0;1;1;0.9;0.9;1;1;2;FALSE;FALSE;FALSE;FALSE;FALSE;#N/A;1;#N/A;1;1;"";""}</definedName>
    <definedName name="_Zsegment">{0;0;0;0;1;#N/A;0.5;0.5;0.5;0.5;2;FALSE;FALSE;FALSE;FALSE;FALSE;#N/A;1;75;#N/A;#N/A;"";""}</definedName>
    <definedName name="_Zsegmetn">{0;0;0;0;1;#N/A;0.5;0.5;0.5;0.5;2;FALSE;FALSE;FALSE;FALSE;FALSE;#N/A;1;75;#N/A;#N/A;"";""}</definedName>
    <definedName name="_Zsek">{0;0;0;0;5;#N/A;0.21;0.21;0.7;0.2;2;FALSE;FALSE;FALSE;FALSE;FALSE;#N/A;2;70;#N/A;#N/A;"&amp;L&amp;12LEHMAN BROTHERS
&amp;10&amp;D
p. &amp;P";""}</definedName>
    <definedName name="_ZSens">{0;0;0;0;1;#N/A;0.44;0.25;0.37;0.17;2;FALSE;FALSE;FALSE;FALSE;FALSE;#N/A;1;90;#N/A;#N/A;"";""}</definedName>
    <definedName name="_Zsensitivity">{0;0;0;0;1;#N/A;0.75;0.75;0.75;0.75;2;FALSE;FALSE;FALSE;FALSE;FALSE;#N/A;1;#N/A;1;1;"";""}</definedName>
    <definedName name="_Zsource">{0;0;0;0;5;1;0.4;0.4;0.75;0.75;2;FALSE;FALSE;FALSE;FALSE;FALSE;#N/A;1;#N/A;1;1;"";""}</definedName>
    <definedName name="_Zsource2">{0;0;0;0;1;1;0.9;0.9;1;1;2;FALSE;FALSE;FALSE;FALSE;FALSE;#N/A;1;#N/A;1;1;"";""}</definedName>
    <definedName name="_Zsummary">{0;0;0;0;1;1;0.75;0.67;1;1;2;FALSE;FALSE;FALSE;FALSE;FALSE;#N/A;1;#N/A;1;1;"";""}</definedName>
    <definedName name="_ZSummary_Data">{0;0;0;0;1;#N/A;0.1;0.1;0.39;0.25;2;TRUE;FALSE;FALSE;FALSE;FALSE;#N/A;1;#N/A;1;1;"";""}</definedName>
    <definedName name="_ZSummary_Page">{0;0;0;0;5;1;0;0;0.5;0;2;TRUE;FALSE;FALSE;FALSE;FALSE;#N/A;1;#N/A;1;1;"&amp;L 16B\PS3:GROUPS\PUB_UTIL\ALLEN\FPL\&amp;F -- &amp;D, &amp;T -- Page &amp;P of &amp;N
&amp;R&amp;8&amp;BLEHMAN BROTHERS";""}</definedName>
    <definedName name="_Zsummary2">{0;0;0;0;1;#N/A;0.75;0.75;0.75;0.75;2;FALSE;FALSE;FALSE;FALSE;FALSE;#N/A;1;#N/A;1;1;"";""}</definedName>
    <definedName name="_Zsynergy">{0;0;0;0;1;#N/A;0.5;0.5;0.5;0.5;2;FALSE;FALSE;FALSE;FALSE;FALSE;#N/A;1;#N/A;1;1;"";""}</definedName>
    <definedName name="_Ztar_p1">{0;0;0;0;1;#N/A;0.32;0.26;0.47;0.3;2;TRUE;TRUE;FALSE;FALSE;FALSE;#N/A;2;#N/A;1;1;"";""}</definedName>
    <definedName name="_ZTar_p2">{0;0;0;0;1;#N/A;0.32;0.26;0.47;0.3;2;TRUE;TRUE;FALSE;FALSE;FALSE;#N/A;2;#N/A;1;1;"";""}</definedName>
    <definedName name="_ZTarget_IS">{0;0;0;0;1;#N/A;0.1;0.1;0.2;0.2;2;TRUE;FALSE;FALSE;FALSE;FALSE;#N/A;1;#N/A;1;1;"";""}</definedName>
    <definedName name="_ZTax_Schedule">{0;0;0;0;1;#N/A;0.1;0.1;0.2;0.2;2;TRUE;FALSE;FALSE;FALSE;FALSE;#N/A;1;#N/A;1;1;"";""}</definedName>
    <definedName name="_ZTexas_DCF">{0;0;0;0;1;#N/A;0.2;0.2;0.5;0.5;2;FALSE;FALSE;FALSE;FALSE;FALSE;#N/A;1;77;#N/A;#N/A;"";""}</definedName>
    <definedName name="_ZTexas_IS">{0;0;0;0;1;#N/A;0.75;0.75;0.75;0.75;2;FALSE;FALSE;FALSE;FALSE;FALSE;#N/A;1;#N/A;1;1;"";""}</definedName>
    <definedName name="_ZTXT">{0;0;0;0;1;#N/A;0.75;0.5;0.75;0.5;2;FALSE;FALSE;FALSE;FALSE;FALSE;#N/A;1;75;#N/A;#N/A;"";""}</definedName>
    <definedName name="_ZTXT_hist">{0;0;0;0;1;#N/A;0.5;0.5;0.75;0.75;2;FALSE;FALSE;FALSE;FALSE;FALSE;#N/A;1;70;#N/A;#N/A;"";"Page &amp;P"}</definedName>
    <definedName name="_Ztxt_new_bs">{0;0;0;0;1;#N/A;0.5;0.5;0.75;0.75;2;FALSE;FALSE;FALSE;FALSE;FALSE;#N/A;1;#N/A;1;1;"";"Page &amp;P"}</definedName>
    <definedName name="_Ztxt_new_intexp">{0;0;0;0;1;#N/A;0.5;0.5;0.75;0.75;2;FALSE;FALSE;FALSE;FALSE;FALSE;#N/A;1;#N/A;1;1;"";"Page &amp;P"}</definedName>
    <definedName name="_Ztxtnew1">{0;0;0;0;1;#N/A;0.75;0.75;0.75;0.75;2;FALSE;FALSE;FALSE;FALSE;FALSE;#N/A;1;70;#N/A;#N/A;"";"Page &amp;P"}</definedName>
    <definedName name="_ZWACC">{0;0;0;0;1;#N/A;0.748031496062992;0.748031496062992;0.196850393700787;0;2;TRUE;TRUE;FALSE;FALSE;FALSE;#N/A;1;95;#N/A;#N/A;"";""}</definedName>
    <definedName name="_Zwhole_model">{0;0;0;0;1;1;0.25;0;0.75;0.5;2;FALSE;FALSE;FALSE;FALSE;FALSE;#N/A;1;77;#N/A;#N/A;"";""}</definedName>
    <definedName name="_Zwholemodel">{0;0;0;0;1;1;0.25;0;0.75;0.5;2;FALSE;FALSE;FALSE;FALSE;FALSE;#N/A;1;77;#N/A;#N/A;"";""}</definedName>
    <definedName name="_ZWolf_Adj.">{0;0;0;0;1;#N/A;0.5;0.5;0.5;0.25;2;FALSE;FALSE;FALSE;FALSE;FALSE;#N/A;1;#N/A;1;1;"";""}</definedName>
    <definedName name="_ZWolf_BS">{0;0;0;0;1;#N/A;0.5;0.5;0.5;0.25;1;TRUE;FALSE;FALSE;FALSE;FALSE;#N/A;1;#N/A;1;1;"";"&amp;L&amp;""Arial,Italic""&amp;8&amp;F Page &amp;P of &amp;N &amp;D &amp;T "}</definedName>
    <definedName name="_ZWolf_IS">{0;0;0;0;1;#N/A;0.5;0.5;0.5;0.25;2;FALSE;FALSE;FALSE;FALSE;FALSE;#N/A;1;100;#N/A;#N/A;"";""}</definedName>
    <definedName name="a">#REF!</definedName>
    <definedName name="a_a">#REF!</definedName>
    <definedName name="aa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aa">#REF!</definedName>
    <definedName name="aaaa">#N/A</definedName>
    <definedName name="aaaaa" hidden="1">{#N/A,#N/A,TRUE,"financial";#N/A,#N/A,TRUE,"plants"}</definedName>
    <definedName name="aaaaaaa" hidden="1">#N/A</definedName>
    <definedName name="aaaaaaaa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aaaaaaaaa" hidden="1">#N/A</definedName>
    <definedName name="aaaaaaaaaaa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aaaaaaaaaaaa" hidden="1">#N/A</definedName>
    <definedName name="aaaaaaaaaaaaaa">#N/A</definedName>
    <definedName name="aaaaaaaaaaaaaaaaa" hidden="1">#N/A</definedName>
    <definedName name="AAAAAAAABBBBBCCCCC" hidden="1">#N/A</definedName>
    <definedName name="AACi">#REF!</definedName>
    <definedName name="AALLALSKKDLA" hidden="1">#N/A</definedName>
    <definedName name="ab">#REF!</definedName>
    <definedName name="AC">#REF!</definedName>
    <definedName name="AccessDatabase" hidden="1">"C:\Documents and Settings\Usai\Desktop\scheda_and.mdb"</definedName>
    <definedName name="ACCi">#REF!</definedName>
    <definedName name="Account" hidden="1">#N/A</definedName>
    <definedName name="AccPay">#REF!</definedName>
    <definedName name="AccRec">#REF!</definedName>
    <definedName name="Acqmagg">#REF!</definedName>
    <definedName name="Acqmin">#REF!</definedName>
    <definedName name="ACQUISTI">#REF!</definedName>
    <definedName name="ACTU">#REF!</definedName>
    <definedName name="ad">#REF!</definedName>
    <definedName name="ad_placement">#REF!</definedName>
    <definedName name="ADBENI">#REF!</definedName>
    <definedName name="addg" hidden="1">{#N/A,#N/A,FALSE,"CBE";#N/A,#N/A,FALSE,"SWK"}</definedName>
    <definedName name="AdditionalCreditLine">#REF!</definedName>
    <definedName name="ADDMENU">#REF!</definedName>
    <definedName name="ADDMENU_RANGE">#REF!</definedName>
    <definedName name="AdJ_repayment_swithc">#REF!</definedName>
    <definedName name="AdjTaxes">#REF!</definedName>
    <definedName name="AdjustedEPS">#REF!</definedName>
    <definedName name="AdjustedEPSLFY">#REF!</definedName>
    <definedName name="AdjustedEPSLTM">#REF!</definedName>
    <definedName name="AdjustedNI">#REF!</definedName>
    <definedName name="AdjustedPELFY">#REF!</definedName>
    <definedName name="AdjustedPELTM">#REF!</definedName>
    <definedName name="AdjustedSGA">#REF!</definedName>
    <definedName name="Advertising">#REF!</definedName>
    <definedName name="AEROVIAGGI">#REF!</definedName>
    <definedName name="af">#REF!</definedName>
    <definedName name="AfterTaxItems">#REF!</definedName>
    <definedName name="AG__V">#REF!</definedName>
    <definedName name="Agency">#REF!</definedName>
    <definedName name="agenti105">#REF!</definedName>
    <definedName name="agenti105CLS">#REF!</definedName>
    <definedName name="agentiALTRI">#REF!</definedName>
    <definedName name="agentiRMC">#REF!</definedName>
    <definedName name="AgFeeRent">#REF!</definedName>
    <definedName name="agonleaseline">#REF!</definedName>
    <definedName name="AGOSTO">#REF!</definedName>
    <definedName name="ai">#REF!</definedName>
    <definedName name="ak">#REF!</definedName>
    <definedName name="al">#REF!</definedName>
    <definedName name="Alaprill_Alapress">#REF!,#REF!,#REF!,#REF!,#REF!,#REF!,#REF!</definedName>
    <definedName name="alex">#REF!</definedName>
    <definedName name="AliquotaTasse">#REF!</definedName>
    <definedName name="alis97.">#REF!</definedName>
    <definedName name="all">#REF!</definedName>
    <definedName name="Allegato_CE">#REF!</definedName>
    <definedName name="Allowances">#REF!</definedName>
    <definedName name="AllTables">{16}</definedName>
    <definedName name="alt_2002">#REF!,#REF!,#REF!,#REF!,#REF!,#REF!</definedName>
    <definedName name="alt_2003">#REF!,#REF!,#REF!,#REF!,#REF!,#REF!</definedName>
    <definedName name="alt_2004">#REF!,#REF!,#REF!,#REF!,#REF!,#REF!</definedName>
    <definedName name="Alt_anno_0">#REF!</definedName>
    <definedName name="Alt_anno_1">#REF!</definedName>
    <definedName name="Alt_anno_2">#REF!</definedName>
    <definedName name="Alt_anno_3">#REF!</definedName>
    <definedName name="Alt_anno_4">#REF!</definedName>
    <definedName name="altlinac">#REF!</definedName>
    <definedName name="altlinbc">#REF!</definedName>
    <definedName name="altre">#REF!</definedName>
    <definedName name="ALTREIND">#REF!</definedName>
    <definedName name="Altri_fondi">#REF!</definedName>
    <definedName name="Amm.to">#REF!</definedName>
    <definedName name="ammIMM">#REF!</definedName>
    <definedName name="ammMAT">#REF!</definedName>
    <definedName name="Ammort_ordinario">#REF!</definedName>
    <definedName name="amo">#REF!</definedName>
    <definedName name="amor">#REF!</definedName>
    <definedName name="Amort">#REF!</definedName>
    <definedName name="AMY">#REF!</definedName>
    <definedName name="ANALISI">#REF!</definedName>
    <definedName name="Analisi_Racc.">#REF!</definedName>
    <definedName name="Andrew___Data">#REF!</definedName>
    <definedName name="année">#REF!</definedName>
    <definedName name="Annee1">#REF!</definedName>
    <definedName name="Annee2">#REF!</definedName>
    <definedName name="Annee3">#REF!</definedName>
    <definedName name="Annee4">#REF!</definedName>
    <definedName name="Annee5">#REF!</definedName>
    <definedName name="Annee6">#REF!</definedName>
    <definedName name="Annees">#REF!</definedName>
    <definedName name="anno">#REF!</definedName>
    <definedName name="anno0">#REF!</definedName>
    <definedName name="anno2004">#REF!</definedName>
    <definedName name="anno2005">#REF!</definedName>
    <definedName name="anno200608">#REF!</definedName>
    <definedName name="annoc">#REF!</definedName>
    <definedName name="Annotate_Area">#REF!</definedName>
    <definedName name="AnnotateNote1">#REF!</definedName>
    <definedName name="AnnotateStart">#REF!</definedName>
    <definedName name="ANNUALISE">#REF!</definedName>
    <definedName name="AnnualSuccessFeeHurdle">#REF!</definedName>
    <definedName name="AnRep">#REF!</definedName>
    <definedName name="anscount" hidden="1">3</definedName>
    <definedName name="APPRAISAL">#REF!</definedName>
    <definedName name="ar">#REF!</definedName>
    <definedName name="ARA">#REF!</definedName>
    <definedName name="ARDIVERSI">#REF!</definedName>
    <definedName name="area">#REF!</definedName>
    <definedName name="Area_Business_Assumptions">#REF!</definedName>
    <definedName name="Area_DB">#REF!</definedName>
    <definedName name="Area_Output_BP">#REF!</definedName>
    <definedName name="_xlnm.Print_Area" localSheetId="0">Attivo!$B$1:$I$103</definedName>
    <definedName name="_xlnm.Print_Area" localSheetId="2">CE!$B$1:$G$95</definedName>
    <definedName name="_xlnm.Print_Area" localSheetId="1">Passivo!$B$1:$I$68</definedName>
    <definedName name="_xlnm.Print_Area" localSheetId="3">RF!$B$1:$F$97</definedName>
    <definedName name="_xlnm.Print_Area" localSheetId="5">'Tavola CE'!$A$1:$L$35</definedName>
    <definedName name="_xlnm.Print_Area" localSheetId="4">'Tavola SP'!$B$1:$K$47</definedName>
    <definedName name="_xlnm.Print_Area">#REF!</definedName>
    <definedName name="AREA_STAMPA_MI">#REF!</definedName>
    <definedName name="Area_stampa1">#REF!</definedName>
    <definedName name="Area_stampa10">#REF!</definedName>
    <definedName name="Area_stampa11">#REF!</definedName>
    <definedName name="Area_stampa12">#REF!</definedName>
    <definedName name="Area_stampa13">#REF!</definedName>
    <definedName name="area_stampa1bis">#REF!</definedName>
    <definedName name="Area_stampa1f">#REF!</definedName>
    <definedName name="Area_stampa2">#REF!</definedName>
    <definedName name="Area_stampa2bis">#REF!</definedName>
    <definedName name="Area_stampa2f">#REF!</definedName>
    <definedName name="Area_stampa2qter">#REF!</definedName>
    <definedName name="Area_stampa2ter">#REF!</definedName>
    <definedName name="Area_stampa3">#REF!</definedName>
    <definedName name="Area_stampa3bis">#REF!</definedName>
    <definedName name="Area_stampa3f">#REF!</definedName>
    <definedName name="Area_stampa4">#REF!</definedName>
    <definedName name="Area_stampa4bis">#REF!</definedName>
    <definedName name="Area_stampa4f">#REF!</definedName>
    <definedName name="Area_stampa4ter">#REF!</definedName>
    <definedName name="Area_stampa5">#REF!</definedName>
    <definedName name="Area_stampa5bis">#REF!</definedName>
    <definedName name="Area_stampa5f">#REF!</definedName>
    <definedName name="Area_stampa5quater">#REF!</definedName>
    <definedName name="Area_stampa5ter">#REF!</definedName>
    <definedName name="Area_stampa6">#REF!</definedName>
    <definedName name="Area_stampa6bis">#REF!</definedName>
    <definedName name="Area_stampa6f">#REF!</definedName>
    <definedName name="Area_stampa6ter">#REF!</definedName>
    <definedName name="Area_stampa7">#REF!</definedName>
    <definedName name="Area_stampa7bis">#REF!</definedName>
    <definedName name="Area_stampa7f">#REF!</definedName>
    <definedName name="Area_stampa8">#REF!</definedName>
    <definedName name="Area_stampa8bis">#REF!</definedName>
    <definedName name="Area_stampa8f">#REF!</definedName>
    <definedName name="Area_stampa9">#REF!</definedName>
    <definedName name="Area_stampa9bis">#REF!</definedName>
    <definedName name="Area_stampa9f">#REF!</definedName>
    <definedName name="Area_stampa9ter">#REF!</definedName>
    <definedName name="Area_Transaction_Assumptions">#REF!</definedName>
    <definedName name="Area_Valuation">#REF!</definedName>
    <definedName name="area1">#REF!</definedName>
    <definedName name="area2">#REF!</definedName>
    <definedName name="area2bis">#REF!</definedName>
    <definedName name="area3">#REF!</definedName>
    <definedName name="area4">#REF!</definedName>
    <definedName name="area5">#REF!</definedName>
    <definedName name="area6">#REF!</definedName>
    <definedName name="area7">#REF!</definedName>
    <definedName name="areastampa">#REF!</definedName>
    <definedName name="areztaz">#REF!</definedName>
    <definedName name="arezteztzt">#REF!</definedName>
    <definedName name="ArrangementFee">#REF!</definedName>
    <definedName name="ARSDev">#REF!</definedName>
    <definedName name="art" hidden="1">{"First Page",#N/A,FALSE,"Surfactants LBO";"Second Page",#N/A,FALSE,"Surfactants LBO"}</definedName>
    <definedName name="Artems" hidden="1">{"First Page",#N/A,FALSE,"Surfactants LBO";"Second Page",#N/A,FALSE,"Surfactants LBO"}</definedName>
    <definedName name="Artic" hidden="1">{"First Page",#N/A,FALSE,"Surfactants LBO";"Second Page",#N/A,FALSE,"Surfactants LBO"}</definedName>
    <definedName name="as" hidden="1">{"comp1",#N/A,FALSE,"COMPS";"footnotes",#N/A,FALSE,"COMPS"}</definedName>
    <definedName name="ASAP_Table">#REF!</definedName>
    <definedName name="asdf" hidden="1">{#N/A,#N/A,FALSE,"Calc";#N/A,#N/A,FALSE,"Sensitivity";#N/A,#N/A,FALSE,"LT Earn.Dil.";#N/A,#N/A,FALSE,"Dil. AVP"}</definedName>
    <definedName name="asdfasdf" hidden="1">{#N/A,#N/A,FALSE,"CBE";#N/A,#N/A,FALSE,"SWK"}</definedName>
    <definedName name="asdfasdf_2" hidden="1">{#N/A,#N/A,FALSE,"CBE";#N/A,#N/A,FALSE,"SWK"}</definedName>
    <definedName name="asdfasdfasdf" hidden="1">{"comp1",#N/A,FALSE,"COMPS";"footnotes",#N/A,FALSE,"COMPS"}</definedName>
    <definedName name="asdfasdfsad" hidden="1">{#N/A,#N/A,FALSE,"output";#N/A,#N/A,FALSE,"contrib";#N/A,#N/A,FALSE,"profile";#N/A,#N/A,FALSE,"comps"}</definedName>
    <definedName name="ASOC1">#REF!</definedName>
    <definedName name="ASOC2">#REF!</definedName>
    <definedName name="ass">#REF!</definedName>
    <definedName name="assbisc">#REF!</definedName>
    <definedName name="ASSET">#REF!</definedName>
    <definedName name="AssetMgmtFee">#REF!</definedName>
    <definedName name="AssetMgmtFee2">#REF!</definedName>
    <definedName name="assetorun">#REF!</definedName>
    <definedName name="ASSETS">#REF!</definedName>
    <definedName name="AssetSelection">#REF!</definedName>
    <definedName name="AssetsToCopy">#REF!</definedName>
    <definedName name="AssetsToPrint">#REF!</definedName>
    <definedName name="AssetsToRun">#REF!</definedName>
    <definedName name="Assicurazione">#REF!</definedName>
    <definedName name="ASSISTENZA">#REF!</definedName>
    <definedName name="AssumptionPage">#REF!</definedName>
    <definedName name="ASSUNZIONI_CE">#REF!</definedName>
    <definedName name="ASSUNZIONISP">#REF!</definedName>
    <definedName name="asterixmultiples">#REF!</definedName>
    <definedName name="ATR">#REF!</definedName>
    <definedName name="ATS2EUR">#REF!</definedName>
    <definedName name="att">#REF!</definedName>
    <definedName name="attgen">#REF!</definedName>
    <definedName name="Attivo">#REF!</definedName>
    <definedName name="Attualizz">#REF!</definedName>
    <definedName name="auction">#REF!</definedName>
    <definedName name="auctions">#REF!</definedName>
    <definedName name="auctionsPerYear">#REF!</definedName>
    <definedName name="AuditingFee">#REF!</definedName>
    <definedName name="Aus">#REF!</definedName>
    <definedName name="auto_auction">#REF!</definedName>
    <definedName name="AvgPrice">#REF!</definedName>
    <definedName name="AvgShares">#REF!</definedName>
    <definedName name="AxesFormat">#N/A</definedName>
    <definedName name="az">#REF!</definedName>
    <definedName name="azazd">#REF!</definedName>
    <definedName name="azd">#REF!</definedName>
    <definedName name="aze">#REF!</definedName>
    <definedName name="azer">#REF!</definedName>
    <definedName name="azerazer">#REF!</definedName>
    <definedName name="azereazra">#REF!</definedName>
    <definedName name="AZRE">#REF!</definedName>
    <definedName name="b">#REF!</definedName>
    <definedName name="B2B">#REF!</definedName>
    <definedName name="B2C">#REF!</definedName>
    <definedName name="bal">#REF!</definedName>
    <definedName name="baladj">#REF!</definedName>
    <definedName name="BALANCE">#REF!</definedName>
    <definedName name="balassum">#REF!</definedName>
    <definedName name="Bank_start_rur">#REF!</definedName>
    <definedName name="BankDebtInt">#REF!</definedName>
    <definedName name="BankIncInt">#REF!</definedName>
    <definedName name="Bari">#REF!</definedName>
    <definedName name="BASE">#REF!</definedName>
    <definedName name="Base_report">#REF!</definedName>
    <definedName name="Base_report_trim">#REF!</definedName>
    <definedName name="BaseTick">#REF!</definedName>
    <definedName name="BaseYear">#REF!</definedName>
    <definedName name="BasicSalaries">#REF!</definedName>
    <definedName name="bb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BBB">#REF!</definedName>
    <definedName name="bbbb" hidden="1">#N/A</definedName>
    <definedName name="bbbbb" hidden="1">#N/A</definedName>
    <definedName name="bbbbbb" hidden="1">#N/A</definedName>
    <definedName name="BBBBBBB" hidden="1">#N/A</definedName>
    <definedName name="bbbbbbbbb" hidden="1">#N/A</definedName>
    <definedName name="bbbbbbbbbbbb" hidden="1">#N/A</definedName>
    <definedName name="bbbbbbbbbbbbb">#N/A</definedName>
    <definedName name="BCC">#REF!</definedName>
    <definedName name="BCC0">#REF!</definedName>
    <definedName name="BDC42Arrow">#REF!</definedName>
    <definedName name="bdg">#REF!</definedName>
    <definedName name="bdgeme">#REF!:#REF!</definedName>
    <definedName name="bdginc">#REF!</definedName>
    <definedName name="BDI42Arrow">#REF!</definedName>
    <definedName name="BEF2EUR">#REF!</definedName>
    <definedName name="Beg_Bal">#REF!</definedName>
    <definedName name="BeginDate">#REF!</definedName>
    <definedName name="BeginDate2">#REF!</definedName>
    <definedName name="BeginDate3">#REF!</definedName>
    <definedName name="BeginDate4">#REF!</definedName>
    <definedName name="Belgium">#REF!</definedName>
    <definedName name="Beni_Ammortizzabili">#REF!</definedName>
    <definedName name="BETA">#REF!</definedName>
    <definedName name="BetaInc">#REF!</definedName>
    <definedName name="BetaSource">#REF!</definedName>
    <definedName name="BGW">#REF!</definedName>
    <definedName name="BGW_Table">#REF!</definedName>
    <definedName name="bhcab">#REF!</definedName>
    <definedName name="bhcac">#REF!</definedName>
    <definedName name="Bid_Price">#REF!</definedName>
    <definedName name="BigCol">#REF!,#REF!,#REF!,#REF!,#REF!,#REF!,#REF!,#REF!,#REF!,#REF!,#REF!,#REF!,#REF!,#REF!,#REF!,#REF!,#REF!,#REF!,#REF!,#REF!,#REF!,#REF!,#REF!</definedName>
    <definedName name="BillGat_Table">#REF!</definedName>
    <definedName name="bjijb">#REF!</definedName>
    <definedName name="bla" hidden="1">#REF!</definedName>
    <definedName name="BlackWhiteNote">#REF!</definedName>
    <definedName name="blank">#REF!</definedName>
    <definedName name="BLEND">#REF!</definedName>
    <definedName name="BLPB1" hidden="1">#REF!</definedName>
    <definedName name="BLPH1" hidden="1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hidden="1">#REF!</definedName>
    <definedName name="BLPH16" hidden="1">#REF!</definedName>
    <definedName name="BLPH17" hidden="1">#REF!</definedName>
    <definedName name="BLPH18" hidden="1">#REF!</definedName>
    <definedName name="BLPH19" hidden="1">#REF!</definedName>
    <definedName name="BLPH1A3">#REF!</definedName>
    <definedName name="BLPH1D3">#REF!</definedName>
    <definedName name="BLPH1G3">#REF!</definedName>
    <definedName name="BLPH1J3">#REF!</definedName>
    <definedName name="BLPH1M3">#REF!</definedName>
    <definedName name="BLPH1P3">#REF!</definedName>
    <definedName name="BLPH1S3">#REF!</definedName>
    <definedName name="BLPH1V3">#REF!</definedName>
    <definedName name="BLPH1Y3">#REF!</definedName>
    <definedName name="BLPH2" hidden="1">#REF!</definedName>
    <definedName name="BLPH20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hidden="1">#REF!</definedName>
    <definedName name="BLPH30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4" hidden="1">#REF!</definedName>
    <definedName name="BLPH5" hidden="1">#REF!</definedName>
    <definedName name="BLPH6" hidden="1">#REF!</definedName>
    <definedName name="BLPH7" hidden="1">#REF!</definedName>
    <definedName name="BLPH8" hidden="1">#REF!</definedName>
    <definedName name="BLPH9" hidden="1">#REF!</definedName>
    <definedName name="bnkj" hidden="1">{#N/A,#N/A,FALSE,"output";#N/A,#N/A,FALSE,"contrib";#N/A,#N/A,FALSE,"profile";#N/A,#N/A,FALSE,"comps"}</definedName>
    <definedName name="bnmbm" hidden="1">{#N/A,#N/A,TRUE,"Main Issues";#N/A,#N/A,TRUE,"Income statement ($)"}</definedName>
    <definedName name="BO">#REF!</definedName>
    <definedName name="BO_per_upload_revenues_outbound_june_Elenca">#REF!</definedName>
    <definedName name="BOFamily_Table">#REF!</definedName>
    <definedName name="Boiler1_op_frag">#REF!</definedName>
    <definedName name="Boiler2_op_frag">#REF!</definedName>
    <definedName name="BookTotalDebt">#REF!</definedName>
    <definedName name="BOOKVALUE">#REF!</definedName>
    <definedName name="BP">#REF!</definedName>
    <definedName name="br">#REF!</definedName>
    <definedName name="braz">#REF!</definedName>
    <definedName name="BRF">#REF!</definedName>
    <definedName name="broadband_access">#REF!</definedName>
    <definedName name="bs" hidden="1">#N/A</definedName>
    <definedName name="bs_date">#REF!</definedName>
    <definedName name="bsacq">#REF!</definedName>
    <definedName name="bsb">#REF!</definedName>
    <definedName name="bsEC">#REF!</definedName>
    <definedName name="Bskybrec">#REF!</definedName>
    <definedName name="bsopen">#REF!</definedName>
    <definedName name="bspfma">#REF!</definedName>
    <definedName name="BSTDB_t">#REF!</definedName>
    <definedName name="BSTDB_t2">#REF!</definedName>
    <definedName name="bt">#REF!</definedName>
    <definedName name="BT_price">#REF!</definedName>
    <definedName name="BT_Pro_Forma_MCI_Alone">#REF!</definedName>
    <definedName name="BT_US_Pro_Forma">#REF!</definedName>
    <definedName name="BTebitda96">#REF!</definedName>
    <definedName name="BTevebitda97">#REF!</definedName>
    <definedName name="BTevebitda98">#REF!</definedName>
    <definedName name="BTpe97">#REF!</definedName>
    <definedName name="BTpe98">#REF!</definedName>
    <definedName name="BTperel97">#REF!</definedName>
    <definedName name="BTPErel98">#REF!</definedName>
    <definedName name="BTprice">#REF!</definedName>
    <definedName name="BTrec">#REF!</definedName>
    <definedName name="BTyld97">#REF!</definedName>
    <definedName name="BTyld98">#REF!</definedName>
    <definedName name="Bu">#REF!</definedName>
    <definedName name="bubu" hidden="1">{"ce cost of services sold",#N/A,FALSE,"Piano";"balance sheet",#N/A,FALSE,"Piano";"cash flow",#N/A,FALSE,"Piano";"indici",#N/A,FALSE,"Piano";"balance sheet analitico",#N/A,FALSE,"Piano";"SP",#N/A,FALSE,"Piano"}</definedName>
    <definedName name="Budget">#REF!</definedName>
    <definedName name="BUDGET1">#REF!</definedName>
    <definedName name="BUDGET2">#REF!</definedName>
    <definedName name="budpre">#REF!</definedName>
    <definedName name="business_access">#REF!</definedName>
    <definedName name="Business_Plan">#REF!,#REF!</definedName>
    <definedName name="Business_Plan_Inputs">#REF!</definedName>
    <definedName name="BUSINESSPLAN">#REF!</definedName>
    <definedName name="BV">#REF!</definedName>
    <definedName name="BVCVBCBVC">#REF!</definedName>
    <definedName name="BVdette">#REF!</definedName>
    <definedName name="BVmino">#REF!</definedName>
    <definedName name="BXCXBVB">#REF!</definedName>
    <definedName name="C_">#REF!</definedName>
    <definedName name="c_1">#REF!</definedName>
    <definedName name="c_2">#REF!</definedName>
    <definedName name="CA">#REF!</definedName>
    <definedName name="CA_OMC">#REF!</definedName>
    <definedName name="Cable" hidden="1">{#N/A,#N/A,FALSE,"Operations";#N/A,#N/A,FALSE,"Financials"}</definedName>
    <definedName name="Cable2" hidden="1">{#N/A,#N/A,FALSE,"Operations";#N/A,#N/A,FALSE,"Financials"}</definedName>
    <definedName name="Cables">#REF!</definedName>
    <definedName name="CAGR">#REF!</definedName>
    <definedName name="CAGRebitda">#REF!</definedName>
    <definedName name="CAGRProjCapEx">#REF!</definedName>
    <definedName name="CAGRProjEBIT">#REF!</definedName>
    <definedName name="CAGRProjEBITDA">#REF!</definedName>
    <definedName name="CAGRProjEPS">#REF!</definedName>
    <definedName name="CAGRProjExtra1">#REF!</definedName>
    <definedName name="CAGRProjExtra2">#REF!</definedName>
    <definedName name="CAGRProjExtra3">#REF!</definedName>
    <definedName name="CAGRProjGrossProfit">#REF!</definedName>
    <definedName name="CAGRProjNetInc">#REF!</definedName>
    <definedName name="CAGRProjOther1">#REF!</definedName>
    <definedName name="CAGRProjOther2">#REF!</definedName>
    <definedName name="CAGRProjOther3">#REF!</definedName>
    <definedName name="CAGRProjRevenues">#REF!</definedName>
    <definedName name="CAGRProjShares">#REF!</definedName>
    <definedName name="CAGRTrig">#REF!</definedName>
    <definedName name="CAGRTrigger">#REF!</definedName>
    <definedName name="CALCULATIONS">#REF!</definedName>
    <definedName name="calendar">#REF!</definedName>
    <definedName name="Calendar_Table">#REF!</definedName>
    <definedName name="CalendarYear1">#REF!</definedName>
    <definedName name="CalendarYear2">#REF!</definedName>
    <definedName name="CalendarYear3">#REF!</definedName>
    <definedName name="CalEPS1">#REF!</definedName>
    <definedName name="CalEPS2">#REF!</definedName>
    <definedName name="CalEPS3">#REF!</definedName>
    <definedName name="CalPE1">#REF!</definedName>
    <definedName name="CalPE2">#REF!</definedName>
    <definedName name="CalPE3">#REF!</definedName>
    <definedName name="cambi">#REF!</definedName>
    <definedName name="Cambi105">#REF!</definedName>
    <definedName name="Cambi105CLS">#REF!</definedName>
    <definedName name="CambiALTRI">#REF!,#REF!</definedName>
    <definedName name="Cambio">#REF!</definedName>
    <definedName name="CambiRMC">#REF!</definedName>
    <definedName name="can">#REF!</definedName>
    <definedName name="canone">#REF!</definedName>
    <definedName name="Canoni_negozi">#REF!</definedName>
    <definedName name="Cap_Soc.">#REF!</definedName>
    <definedName name="capes00">#REF!</definedName>
    <definedName name="capes97">#REF!</definedName>
    <definedName name="CapEx">#REF!</definedName>
    <definedName name="Capex_Amm">#REF!</definedName>
    <definedName name="Capex_CoGe">#REF!</definedName>
    <definedName name="Capex_Dis">#REF!</definedName>
    <definedName name="capex02">#REF!</definedName>
    <definedName name="capex03">#REF!</definedName>
    <definedName name="capex04">#REF!</definedName>
    <definedName name="capex05">#REF!</definedName>
    <definedName name="capex06">#REF!</definedName>
    <definedName name="capex07">#REF!</definedName>
    <definedName name="CapexArrFee">#REF!</definedName>
    <definedName name="CAPEXC_ASSUMPT">#REF!</definedName>
    <definedName name="CAPEXC_PROFILE">#REF!</definedName>
    <definedName name="CapexInt">#REF!</definedName>
    <definedName name="CapExMargin">#REF!</definedName>
    <definedName name="CAPEXO_ASSUMPT">#REF!</definedName>
    <definedName name="CAPEXO_PROFILE">#REF!</definedName>
    <definedName name="capexprovcap">#REF!</definedName>
    <definedName name="CapexSh">#REF!</definedName>
    <definedName name="CapexT">#REF!</definedName>
    <definedName name="capexundrawnfee">#REF!</definedName>
    <definedName name="CapIntExp">#REF!</definedName>
    <definedName name="Capitale_circolante">#REF!</definedName>
    <definedName name="CapitalizedDebt">#REF!</definedName>
    <definedName name="CapitalizedEBITDA">#REF!</definedName>
    <definedName name="CapitalizedIntExp">#REF!</definedName>
    <definedName name="CapitalizedIntExpPF">#REF!</definedName>
    <definedName name="CapitalizedLease">#REF!</definedName>
    <definedName name="Car_Ownewship">#REF!</definedName>
    <definedName name="CarAllowance">#REF!</definedName>
    <definedName name="Case">#REF!</definedName>
    <definedName name="Case1">#REF!</definedName>
    <definedName name="Case10">#REF!</definedName>
    <definedName name="Case11">#REF!</definedName>
    <definedName name="Case12">#REF!</definedName>
    <definedName name="Case13">#REF!</definedName>
    <definedName name="Case14">#REF!</definedName>
    <definedName name="Case15">#REF!</definedName>
    <definedName name="Case16">#REF!</definedName>
    <definedName name="Case17">#REF!</definedName>
    <definedName name="Case18">#REF!</definedName>
    <definedName name="Case2">#REF!</definedName>
    <definedName name="Case3">#REF!</definedName>
    <definedName name="Case4">#REF!</definedName>
    <definedName name="Case5">#REF!</definedName>
    <definedName name="Case6">#REF!</definedName>
    <definedName name="Case7">#REF!</definedName>
    <definedName name="Case8">#REF!</definedName>
    <definedName name="Case9">#REF!</definedName>
    <definedName name="casedown">#REF!</definedName>
    <definedName name="CASENUMBER">#REF!</definedName>
    <definedName name="CASH">#REF!</definedName>
    <definedName name="Cash_Flow_Gestione">#REF!</definedName>
    <definedName name="Cash_Flow_Valutazione">#REF!</definedName>
    <definedName name="Cash_rate">#REF!</definedName>
    <definedName name="CashFlow">#REF!</definedName>
    <definedName name="CashMarketableSec">#REF!</definedName>
    <definedName name="cashrate">#REF!</definedName>
    <definedName name="Castellana">#REF!</definedName>
    <definedName name="catalog">#REF!</definedName>
    <definedName name="CB">#REF!</definedName>
    <definedName name="CBREAppraisal">#REF!</definedName>
    <definedName name="cbvcb">#REF!</definedName>
    <definedName name="cc">#REF!</definedName>
    <definedName name="CCC">#REF!</definedName>
    <definedName name="ccccccccccccccc" hidden="1">#N/A</definedName>
    <definedName name="cceecc">#REF!</definedName>
    <definedName name="CCN">#REF!</definedName>
    <definedName name="cdc">#REF!</definedName>
    <definedName name="cdr">#REF!,#REF!</definedName>
    <definedName name="ce">#REF!</definedName>
    <definedName name="cellaDataRif">#REF!</definedName>
    <definedName name="Cellsdown">#REF!</definedName>
    <definedName name="ceps00">#REF!</definedName>
    <definedName name="ceps01">#REF!</definedName>
    <definedName name="ceps02">#REF!</definedName>
    <definedName name="ceps03">#REF!</definedName>
    <definedName name="ceps04">#REF!</definedName>
    <definedName name="ceps05">#REF!</definedName>
    <definedName name="ceps06">#REF!</definedName>
    <definedName name="ceps07">#REF!</definedName>
    <definedName name="ceps96">#REF!</definedName>
    <definedName name="cEuro">#REF!</definedName>
    <definedName name="cevalagg">#REF!</definedName>
    <definedName name="cf">#N/A</definedName>
    <definedName name="cfacq">#REF!</definedName>
    <definedName name="CFAOA">#REF!</definedName>
    <definedName name="CFMS_Table">#REF!</definedName>
    <definedName name="cfpfma">#REF!</definedName>
    <definedName name="CFPS00">#REF!</definedName>
    <definedName name="CFPS96">#REF!</definedName>
    <definedName name="CFPS97">#REF!</definedName>
    <definedName name="CFPS98">#REF!</definedName>
    <definedName name="CFPS99">#REF!</definedName>
    <definedName name="CGEBITDA97">#REF!</definedName>
    <definedName name="CGEBITDA98">#REF!</definedName>
    <definedName name="CGEBITDA99">#REF!</definedName>
    <definedName name="CGH97S">#REF!</definedName>
    <definedName name="CGOpMar99">#REF!</definedName>
    <definedName name="CGPTP97">#REF!</definedName>
    <definedName name="CGShares97">#REF!</definedName>
    <definedName name="CGShares98">#REF!</definedName>
    <definedName name="CGShares99">#REF!</definedName>
    <definedName name="CGTotalSales97">#REF!</definedName>
    <definedName name="CGTotalSales98">#REF!</definedName>
    <definedName name="ChangeRange" hidden="1">#REF!</definedName>
    <definedName name="Changes">#REF!</definedName>
    <definedName name="chat">#REF!</definedName>
    <definedName name="check">#REF!</definedName>
    <definedName name="Check1">#REF!</definedName>
    <definedName name="CHF">#REF!</definedName>
    <definedName name="CHF2EUR">#REF!</definedName>
    <definedName name="chkIpoPrice">#REF!</definedName>
    <definedName name="Choice">#REF!</definedName>
    <definedName name="choix">#REF!</definedName>
    <definedName name="Choose">#REF!</definedName>
    <definedName name="churnjazz">#REF!</definedName>
    <definedName name="churntot">#REF!</definedName>
    <definedName name="ChxCH">#REF!</definedName>
    <definedName name="ChxLang">#REF!</definedName>
    <definedName name="ChxPR">#REF!</definedName>
    <definedName name="CIAO">#REF!</definedName>
    <definedName name="cinvest">#REF!</definedName>
    <definedName name="CIRCUITOS">#REF!</definedName>
    <definedName name="Clarify_Table">#REF!</definedName>
    <definedName name="ClarifyDev">#REF!</definedName>
    <definedName name="CleanDB">#REF!</definedName>
    <definedName name="ClickSched_Table">#REF!</definedName>
    <definedName name="closcosts">#REF!</definedName>
    <definedName name="CMS">#REF!</definedName>
    <definedName name="co">#REF!</definedName>
    <definedName name="COD">#REF!</definedName>
    <definedName name="CodFisc">#REF!</definedName>
    <definedName name="codici">#REF!</definedName>
    <definedName name="CodSoc">#REF!</definedName>
    <definedName name="COFACE_t">#REF!</definedName>
    <definedName name="COFACE_t2">#REF!</definedName>
    <definedName name="COGS">#REF!</definedName>
    <definedName name="Collezione_Galileo">#REF!</definedName>
    <definedName name="Collezione_Galileo__Estero">#REF!</definedName>
    <definedName name="Collezione_Galileo__Italia">#REF!</definedName>
    <definedName name="colonneDelta">#REF!</definedName>
    <definedName name="colonneDeltaPerc">#REF!</definedName>
    <definedName name="colspace">#REF!,#REF!,#REF!,#REF!,#REF!,#REF!</definedName>
    <definedName name="Comcastrec">#REF!</definedName>
    <definedName name="ComDivPaid">#REF!</definedName>
    <definedName name="CommonEquity">#REF!</definedName>
    <definedName name="COMP">"0924"</definedName>
    <definedName name="comp1">#REF!</definedName>
    <definedName name="comp2">#REF!</definedName>
    <definedName name="comp3">#REF!</definedName>
    <definedName name="comp4">#REF!</definedName>
    <definedName name="comp5">#REF!</definedName>
    <definedName name="Companies">#REF!</definedName>
    <definedName name="Company">#REF!</definedName>
    <definedName name="CompanyName">#REF!</definedName>
    <definedName name="CompanyName1">#REF!</definedName>
    <definedName name="CompanyTicker1">#REF!</definedName>
    <definedName name="CompaqSw">#REF!</definedName>
    <definedName name="Comparable" hidden="1">{"First Page",#N/A,FALSE,"Surfactants LBO";"Second Page",#N/A,FALSE,"Surfactants LBO"}</definedName>
    <definedName name="Comparison">#REF!</definedName>
    <definedName name="CompDebtCap">#REF!</definedName>
    <definedName name="CompDesc">"Bayer Sheet, Italien"</definedName>
    <definedName name="Composizione_CE">#REF!</definedName>
    <definedName name="COMPS">#REF!</definedName>
    <definedName name="Comps_Output">#REF!</definedName>
    <definedName name="CompTaxRate">#REF!</definedName>
    <definedName name="CompText">"Company"</definedName>
    <definedName name="CompTrig">#REF!</definedName>
    <definedName name="Conc_Business_Users_1">#REF!</definedName>
    <definedName name="Conc_Cons_Users_1">#REF!</definedName>
    <definedName name="Concert_MCI_Pro_Forma">#REF!</definedName>
    <definedName name="Concert_US_Proforma">#REF!</definedName>
    <definedName name="ConfrontoFusione">#REF!</definedName>
    <definedName name="Cons_sub_1">#REF!</definedName>
    <definedName name="CONSENSUS">#REF!</definedName>
    <definedName name="consumer_access">#REF!</definedName>
    <definedName name="Consuntivi">#REF!</definedName>
    <definedName name="Content">#REF!</definedName>
    <definedName name="Content_d">#REF!</definedName>
    <definedName name="ContentsHelp" hidden="1">#REF!</definedName>
    <definedName name="conti_econ_totali">#REF!</definedName>
    <definedName name="Conti_Lavorazione">#REF!</definedName>
    <definedName name="Conti_lavorazione__Estero">#REF!</definedName>
    <definedName name="Conti_lavorazione__Italia">#REF!</definedName>
    <definedName name="Conto_Econ.In_dollari">#REF!</definedName>
    <definedName name="Conto_Economico">#REF!</definedName>
    <definedName name="ContributionValue">#REF!</definedName>
    <definedName name="contributo">#REF!</definedName>
    <definedName name="control">#REF!</definedName>
    <definedName name="Conv">#REF!</definedName>
    <definedName name="ConvDebt1">#REF!</definedName>
    <definedName name="ConvDebt2">#REF!</definedName>
    <definedName name="ConvDebtA">#REF!</definedName>
    <definedName name="ConvDebtB">#REF!</definedName>
    <definedName name="ConvDebtOut">#REF!</definedName>
    <definedName name="ConvPref1">#REF!</definedName>
    <definedName name="ConvPref2">#REF!</definedName>
    <definedName name="ConvPrefA">#REF!</definedName>
    <definedName name="ConvPrefB">#REF!</definedName>
    <definedName name="ConvPrefLiq1">#REF!</definedName>
    <definedName name="ConvPrefLiq2">#REF!</definedName>
    <definedName name="ConvPrefLiqA">#REF!</definedName>
    <definedName name="ConvPrefLiqB">#REF!</definedName>
    <definedName name="ConvPrefLiquidation">#REF!</definedName>
    <definedName name="ConvPrefOut">#REF!</definedName>
    <definedName name="ConvTrig">#REF!</definedName>
    <definedName name="ConvTrigger">#REF!</definedName>
    <definedName name="cooper2" hidden="1">{#N/A,#N/A,TRUE,"Pro Forma";#N/A,#N/A,TRUE,"PF_Bal";#N/A,#N/A,TRUE,"PF_INC";#N/A,#N/A,TRUE,"CBE";#N/A,#N/A,TRUE,"SWK"}</definedName>
    <definedName name="COP">#REF!</definedName>
    <definedName name="coperturaradio">#REF!</definedName>
    <definedName name="COPIADATI">#REF!</definedName>
    <definedName name="copy_area">#REF!</definedName>
    <definedName name="CopyBack">#REF!</definedName>
    <definedName name="CopyFrom">#REF!</definedName>
    <definedName name="CopyRange">#REF!</definedName>
    <definedName name="Corp_sub_1">#REF!</definedName>
    <definedName name="COST">#REF!</definedName>
    <definedName name="costacq">#REF!</definedName>
    <definedName name="Costidiretti">#REF!</definedName>
    <definedName name="Costo">#REF!</definedName>
    <definedName name="CostOfDebt">#REF!</definedName>
    <definedName name="Country">#REF!</definedName>
    <definedName name="CPI">#REF!</definedName>
    <definedName name="Cplusrec">#REF!</definedName>
    <definedName name="CreateTable" hidden="1">#REF!</definedName>
    <definedName name="CreditCash">#REF!</definedName>
    <definedName name="CreditEBITDA">#REF!</definedName>
    <definedName name="crediti">#REF!</definedName>
    <definedName name="CreditIntExp">#REF!</definedName>
    <definedName name="CreditMinInt">#REF!</definedName>
    <definedName name="CreditTotalDebt">#REF!</definedName>
    <definedName name="CreditTotalPref">#REF!</definedName>
    <definedName name="creqqz">#REF!</definedName>
    <definedName name="crescita">#REF!</definedName>
    <definedName name="CRIT2">#REF!</definedName>
    <definedName name="CRIT3">#REF!</definedName>
    <definedName name="CRIT6">#REF!</definedName>
    <definedName name="CRM">#REF!</definedName>
    <definedName name="CRM_Users_1">#REF!</definedName>
    <definedName name="CRMEmployees">#REF!</definedName>
    <definedName name="crn">#REF!</definedName>
    <definedName name="Crng_Landscape">#REF!</definedName>
    <definedName name="Crng_Normal">#REF!</definedName>
    <definedName name="Crng_Portrait">#REF!</definedName>
    <definedName name="Crng_WPane">#REF!</definedName>
    <definedName name="CROISSANCE">#REF!</definedName>
    <definedName name="CSDCDS" hidden="1">#REF!</definedName>
    <definedName name="csDesignMode">1</definedName>
    <definedName name="ct">#REF!</definedName>
    <definedName name="CTDAPFN">#REF!</definedName>
    <definedName name="cuolinjz">#REF!</definedName>
    <definedName name="CURDISPLAY">#REF!</definedName>
    <definedName name="CURMULTIPLIER">#REF!</definedName>
    <definedName name="CurrencyCell">#REF!</definedName>
    <definedName name="CurrencyComps">#REF!</definedName>
    <definedName name="CurrencySymbol">#REF!</definedName>
    <definedName name="CURRENT">#REF!</definedName>
    <definedName name="current1">#REF!</definedName>
    <definedName name="current2">#REF!</definedName>
    <definedName name="CurrentAssets">#REF!</definedName>
    <definedName name="CurrentLiab">#REF!</definedName>
    <definedName name="CurrentRatio">#REF!</definedName>
    <definedName name="CurrentYRWeight">#REF!</definedName>
    <definedName name="CustomIndexDate">#REF!</definedName>
    <definedName name="CustomIndexValue">#REF!</definedName>
    <definedName name="cvb">#REF!</definedName>
    <definedName name="cvbncvnvbn" hidden="1">{#N/A,#N/A,FALSE,"Operations";#N/A,#N/A,FALSE,"Financials"}</definedName>
    <definedName name="CVNCVNBVN" hidden="1">{"comp1",#N/A,FALSE,"COMPS";"footnotes",#N/A,FALSE,"COMPS"}</definedName>
    <definedName name="CWADR">#REF!</definedName>
    <definedName name="cwxv">#REF!</definedName>
    <definedName name="cx">#REF!</definedName>
    <definedName name="cxb">#REF!</definedName>
    <definedName name="cxfbdfg">#REF!</definedName>
    <definedName name="CXVB">#REF!</definedName>
    <definedName name="cxvbvcxb" hidden="1">#REF!</definedName>
    <definedName name="CXVBXC">#REF!</definedName>
    <definedName name="CYEPS1">#REF!</definedName>
    <definedName name="CYEPS2">#REF!</definedName>
    <definedName name="CYEPS3">#REF!</definedName>
    <definedName name="CYPE1">#REF!</definedName>
    <definedName name="CYPE2">#REF!</definedName>
    <definedName name="CYPE3">#REF!</definedName>
    <definedName name="d">#REF!</definedName>
    <definedName name="D.Premiums">#REF!</definedName>
    <definedName name="DA">#REF!</definedName>
    <definedName name="daniele">#REF!</definedName>
    <definedName name="Danka">#REF!,#REF!,#REF!</definedName>
    <definedName name="das">#REF!</definedName>
    <definedName name="Data">#REF!</definedName>
    <definedName name="Data_summary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Data4">#REF!</definedName>
    <definedName name="Data5">#REF!</definedName>
    <definedName name="DataAdjust">#REF!</definedName>
    <definedName name="_xlnm.Database">#REF!</definedName>
    <definedName name="DataRange">#REF!</definedName>
    <definedName name="dataRif_Delta">#REF!</definedName>
    <definedName name="dataRif_Fine">#REF!</definedName>
    <definedName name="dataRif_Iniz">#REF!</definedName>
    <definedName name="dataRif1">#REF!</definedName>
    <definedName name="dataRif2">#REF!</definedName>
    <definedName name="dataRif3">#REF!</definedName>
    <definedName name="dataRiferimento1">#REF!</definedName>
    <definedName name="dataRiferimento2">#REF!</definedName>
    <definedName name="DataThrough">#REF!</definedName>
    <definedName name="Date.Cell">#REF!</definedName>
    <definedName name="Date2">#REF!</definedName>
    <definedName name="dates">#REF!</definedName>
    <definedName name="DateUpdated">#REF!</definedName>
    <definedName name="DATI_STIME_GIUGNO">#REF!</definedName>
    <definedName name="DatiDaOctopus">#REF!</definedName>
    <definedName name="DaysInv">#REF!</definedName>
    <definedName name="DaysPay">#REF!</definedName>
    <definedName name="DaysRec">#REF!</definedName>
    <definedName name="db">#REF!</definedName>
    <definedName name="dbgb">#REF!</definedName>
    <definedName name="DBL">#REF!</definedName>
    <definedName name="dc">#REF!</definedName>
    <definedName name="DC.Cases">#REF!</definedName>
    <definedName name="DCF">#REF!</definedName>
    <definedName name="DCi">#REF!</definedName>
    <definedName name="DD">#REF!</definedName>
    <definedName name="DDD">#REF!</definedName>
    <definedName name="ddddd" hidden="1">{#N/A,#N/A,TRUE,"titolo-indice";"assumptions",#N/A,TRUE,"mangement report";#N/A,#N/A,TRUE,"Highlights";"management report",#N/A,TRUE,"mangement report";"traffico schema",#N/A,TRUE,"Traffico - schemi";"grafici qualità",#N/A,TRUE,"Grafici qualità";#N/A,#N/A,TRUE,"Income statement";#N/A,#N/A,TRUE,"Income stment - notes";#N/A,#N/A,TRUE,"Fuel&amp;er";#N/A,#N/A,TRUE,"IS - P&amp;P";#N/A,#N/A,TRUE,"cash flow";"organico 1",#N/A,TRUE,"organici";"organico 2",#N/A,TRUE,"organici";#N/A,#N/A,TRUE,"Evoluzione forza";"costo personale categ",#N/A,TRUE,"11-13";"assenteismo",#N/A,TRUE,"11-13";#N/A,#N/A,TRUE,"MIS";#N/A,#N/A,TRUE,"Programmi";"provisions",#N/A,TRUE,"costi da tagliare";"cost reduction",#N/A,TRUE,"costi da tagliare"}</definedName>
    <definedName name="dddddddd">#N/A</definedName>
    <definedName name="ddddddddddddddddddddd">#N/A</definedName>
    <definedName name="ddddddddddddddddddddddddddddddddd">#N/A</definedName>
    <definedName name="ddfhfgh">#REF!</definedName>
    <definedName name="DEBT">#REF!</definedName>
    <definedName name="debtacq">#REF!</definedName>
    <definedName name="DebtArrFee">#REF!</definedName>
    <definedName name="DebtBeta">#REF!</definedName>
    <definedName name="DebtBook">#REF!</definedName>
    <definedName name="DebtCap">#REF!</definedName>
    <definedName name="DebtEBITDA">#REF!</definedName>
    <definedName name="DebtEnt">#REF!</definedName>
    <definedName name="DebtEntInc">#REF!</definedName>
    <definedName name="Debtmargin">#REF!</definedName>
    <definedName name="debtpfma">#REF!</definedName>
    <definedName name="DebtPrice1">#REF!</definedName>
    <definedName name="DebtPrice2">#REF!</definedName>
    <definedName name="DebtPriceA">#REF!</definedName>
    <definedName name="DebtPriceB">#REF!</definedName>
    <definedName name="DebtShares1">#REF!</definedName>
    <definedName name="DebtShares2">#REF!</definedName>
    <definedName name="DebtSharesA">#REF!</definedName>
    <definedName name="DebtSharesB">#REF!</definedName>
    <definedName name="DECOTE">#REF!</definedName>
    <definedName name="decrasing">#REF!</definedName>
    <definedName name="deep96">#REF!</definedName>
    <definedName name="deep97">#REF!</definedName>
    <definedName name="deep98">#REF!</definedName>
    <definedName name="DefCampi">#REF!</definedName>
    <definedName name="DeferredTaxes">#REF!</definedName>
    <definedName name="deg" hidden="1">{"First Page",#N/A,FALSE,"Surfactants LBO";"Second Page",#N/A,FALSE,"Surfactants LBO"}</definedName>
    <definedName name="Delete">#REF!</definedName>
    <definedName name="DeleteRange" hidden="1">#REF!</definedName>
    <definedName name="DeleteTable" hidden="1">#REF!</definedName>
    <definedName name="delta105">#REF!</definedName>
    <definedName name="delta105C">#REF!</definedName>
    <definedName name="deltaRMC">#REF!</definedName>
    <definedName name="DEM">#REF!</definedName>
    <definedName name="DEM2EUR">#REF!</definedName>
    <definedName name="demographic">#REF!</definedName>
    <definedName name="depnacq">#REF!</definedName>
    <definedName name="depnpfma">#REF!</definedName>
    <definedName name="DepositaryBankFee">#REF!</definedName>
    <definedName name="DEPR">#REF!</definedName>
    <definedName name="Deprec">#REF!</definedName>
    <definedName name="DepreciationExp">#REF!</definedName>
    <definedName name="Dermatan">#REF!,#REF!,#REF!</definedName>
    <definedName name="Desc_Bonus">#REF!</definedName>
    <definedName name="Description">#REF!</definedName>
    <definedName name="Description2">#REF!</definedName>
    <definedName name="Description3">#REF!</definedName>
    <definedName name="Description4">#REF!</definedName>
    <definedName name="Dett_Partecip">#REF!</definedName>
    <definedName name="dez">#REF!</definedName>
    <definedName name="df">#REF!</definedName>
    <definedName name="DFBGFDBBGRD">#REF!</definedName>
    <definedName name="dfd">#REF!</definedName>
    <definedName name="DFFDG" hidden="1">#REF!</definedName>
    <definedName name="dfg">#REF!</definedName>
    <definedName name="dfgbfgb">#REF!</definedName>
    <definedName name="dfgdfg">#REF!</definedName>
    <definedName name="dfgdg">#REF!</definedName>
    <definedName name="dfgdsf">#REF!</definedName>
    <definedName name="dfgfdg">#REF!</definedName>
    <definedName name="dfgfdgfdg">#REF!</definedName>
    <definedName name="dfgfdsg">#REF!</definedName>
    <definedName name="dfgnbdng">#REF!</definedName>
    <definedName name="dfgnn">#REF!</definedName>
    <definedName name="dfgsfdg">#REF!</definedName>
    <definedName name="DFHF">#REF!</definedName>
    <definedName name="DFHFDHFDH" hidden="1">{#N/A,#N/A,FALSE,"Operations";#N/A,#N/A,FALSE,"Financials"}</definedName>
    <definedName name="DFHFG">#REF!</definedName>
    <definedName name="dfhfgh">#REF!</definedName>
    <definedName name="dfhfh" hidden="1">#REF!</definedName>
    <definedName name="dfhg">#REF!</definedName>
    <definedName name="dfhgdfhg">#REF!</definedName>
    <definedName name="DFHGHG">#REF!</definedName>
    <definedName name="dfngdn">#REF!</definedName>
    <definedName name="DFSDFG">#REF!</definedName>
    <definedName name="dfsfdg">#REF!</definedName>
    <definedName name="dfsgtr">#REF!</definedName>
    <definedName name="dfv">#REF!</definedName>
    <definedName name="DFVDWF">#REF!</definedName>
    <definedName name="dfvgdf">#REF!</definedName>
    <definedName name="DFVGSFDV">#REF!</definedName>
    <definedName name="dgbfgb">#REF!</definedName>
    <definedName name="dgdfgdgfdg" hidden="1">{"hiden",#N/A,FALSE,"14";"hidden",#N/A,FALSE,"16";"hidden",#N/A,FALSE,"18";"hidden",#N/A,FALSE,"20"}</definedName>
    <definedName name="dgdfgfd" hidden="1">{"up stand alones",#N/A,FALSE,"Acquiror"}</definedName>
    <definedName name="dgdgdfg" hidden="1">{"away stand alones",#N/A,FALSE,"Target"}</definedName>
    <definedName name="dgdgdgfd" hidden="1">{#N/A,#N/A,FALSE,"Operations";#N/A,#N/A,FALSE,"Financials"}</definedName>
    <definedName name="dgdgdgfdg" hidden="1">{"assumption 50 50",#N/A,TRUE,"Merger";"has gets cash",#N/A,TRUE,"Merger";"accretion dilution",#N/A,TRUE,"Merger";"comparison credit stats",#N/A,TRUE,"Merger";"pf credit stats",#N/A,TRUE,"Merger";"pf sheets",#N/A,TRUE,"Merger"}</definedName>
    <definedName name="dgdgfd" hidden="1">{"assumption 50 50",#N/A,TRUE,"Merger";"has gets cash",#N/A,TRUE,"Merger";"accretion dilution",#N/A,TRUE,"Merger";"comparison credit stats",#N/A,TRUE,"Merger";"pf credit stats",#N/A,TRUE,"Merger";"pf sheets",#N/A,TRUE,"Merger"}</definedName>
    <definedName name="dgdgfdgfdgfd" hidden="1">{"assumption cash",#N/A,TRUE,"Merger";"has gets cash",#N/A,TRUE,"Merger";"accretion dilution",#N/A,TRUE,"Merger";"comparison credit stats",#N/A,TRUE,"Merger";"pf credit stats",#N/A,TRUE,"Merger";"pf sheets",#N/A,TRUE,"Merger"}</definedName>
    <definedName name="dgdsgdsg" hidden="1">{"comps2",#N/A,FALSE,"AERO";"footnotes",#N/A,FALSE,"AERO"}</definedName>
    <definedName name="DGFDB">#REF!</definedName>
    <definedName name="dgfdg">#REF!</definedName>
    <definedName name="dgfdgfdg" hidden="1">{#N/A,#N/A,FALSE,"Calc";#N/A,#N/A,FALSE,"Sensitivity";#N/A,#N/A,FALSE,"LT Earn.Dil.";#N/A,#N/A,FALSE,"Dil. AVP"}</definedName>
    <definedName name="dgndhgn" hidden="1">#REF!</definedName>
    <definedName name="dhdfhgfgh">#REF!</definedName>
    <definedName name="DHDH">#REF!</definedName>
    <definedName name="DHGBGFCGBFGD">#REF!</definedName>
    <definedName name="dhggdh">#REF!</definedName>
    <definedName name="dhgndn" hidden="1">#REF!</definedName>
    <definedName name="DHGNHDGN">#REF!</definedName>
    <definedName name="DHNDGNHDGHNDN">#REF!</definedName>
    <definedName name="DHNDNH">#REF!</definedName>
    <definedName name="Diable" hidden="1">{#N/A,#N/A,FALSE,"Operations";#N/A,#N/A,FALSE,"Financials"}</definedName>
    <definedName name="Dicembre">#REF!</definedName>
    <definedName name="Dicval">#REF!</definedName>
    <definedName name="DIFF">#N/A</definedName>
    <definedName name="DINO">#REF!</definedName>
    <definedName name="direct_marketing">#REF!</definedName>
    <definedName name="directory">#REF!</definedName>
    <definedName name="DIREZIONE2">#REF!</definedName>
    <definedName name="discount_rate">#REF!</definedName>
    <definedName name="DispoCosts1">#REF!</definedName>
    <definedName name="DispoCosts2">#REF!</definedName>
    <definedName name="dispoline">#REF!</definedName>
    <definedName name="disposal">#REF!</definedName>
    <definedName name="DisposalInt">#REF!</definedName>
    <definedName name="DisposalSh">#REF!</definedName>
    <definedName name="DisposalT">#REF!</definedName>
    <definedName name="dit_a">#REF!</definedName>
    <definedName name="dit_b">#REF!</definedName>
    <definedName name="Div">#REF!</definedName>
    <definedName name="Div_Method">#REF!</definedName>
    <definedName name="divest">#REF!</definedName>
    <definedName name="DIVISE">#REF!</definedName>
    <definedName name="DivPayoutRatio">#REF!</definedName>
    <definedName name="DivYield">#REF!</definedName>
    <definedName name="DKK">#REF!</definedName>
    <definedName name="DKK2EUR">#REF!</definedName>
    <definedName name="dklfh">#REF!</definedName>
    <definedName name="DLASDLASKDLA" hidden="1">#N/A</definedName>
    <definedName name="dLeaseInformation_Tenant">#REF!</definedName>
    <definedName name="DM">#REF!</definedName>
    <definedName name="DM2Dollar">#REF!</definedName>
    <definedName name="DMa">#REF!</definedName>
    <definedName name="DME">#REF!</definedName>
    <definedName name="dndny">#REF!</definedName>
    <definedName name="DNHDNDGNDGN">#REF!</definedName>
    <definedName name="Doc1_Table">#REF!</definedName>
    <definedName name="DocDev">#REF!</definedName>
    <definedName name="dodici">#REF!</definedName>
    <definedName name="Dollar">#REF!</definedName>
    <definedName name="domanda">#REF!</definedName>
    <definedName name="dps00">#REF!</definedName>
    <definedName name="dqg">#REF!</definedName>
    <definedName name="dqsgdsfg">#REF!</definedName>
    <definedName name="DR.Cases">#REF!</definedName>
    <definedName name="drdge">#REF!</definedName>
    <definedName name="DRHHFDH">#REF!</definedName>
    <definedName name="ds">#REF!</definedName>
    <definedName name="DsCi">#REF!</definedName>
    <definedName name="dsfg">#REF!</definedName>
    <definedName name="DSFGDFSGDSFG">#REF!</definedName>
    <definedName name="dsfgfd">#REF!</definedName>
    <definedName name="dsfgfdg">#REF!</definedName>
    <definedName name="dsfgfdgfdgd">#REF!</definedName>
    <definedName name="dsfgfdsg">#REF!</definedName>
    <definedName name="DSFGFDSSDDFS">#REF!</definedName>
    <definedName name="DSFGFDSWXCVWXVC">#REF!</definedName>
    <definedName name="dsfgsd">#REF!</definedName>
    <definedName name="DSFGSDFG">#REF!</definedName>
    <definedName name="DSFGSDFGDS">#REF!</definedName>
    <definedName name="dsfgsfdg">#REF!</definedName>
    <definedName name="DSFQSFQSDF">#REF!</definedName>
    <definedName name="DSFSDF">#REF!</definedName>
    <definedName name="DSRA_t">#REF!</definedName>
    <definedName name="DSS">#REF!</definedName>
    <definedName name="DTEVEBITDA97">#REF!</definedName>
    <definedName name="DTEVEBITDA98">#REF!</definedName>
    <definedName name="DTPE97">#REF!</definedName>
    <definedName name="DTPE98">#REF!</definedName>
    <definedName name="DTPErel97">#REF!</definedName>
    <definedName name="DTPErel98">#REF!</definedName>
    <definedName name="DTprice">#REF!</definedName>
    <definedName name="DTrec">#REF!</definedName>
    <definedName name="DtRif">#REF!</definedName>
    <definedName name="dtyjtdyj">#REF!</definedName>
    <definedName name="dtyn">#REF!</definedName>
    <definedName name="durata">#REF!</definedName>
    <definedName name="Durata_in_anni">#REF!</definedName>
    <definedName name="dvdv">#REF!</definedName>
    <definedName name="dvfdgfd">#REF!</definedName>
    <definedName name="dvxv">#REF!</definedName>
    <definedName name="dwf">#REF!</definedName>
    <definedName name="DWFBDSHGSFDG">#REF!</definedName>
    <definedName name="dwfg">#REF!</definedName>
    <definedName name="DWFVGDWFG">#REF!</definedName>
    <definedName name="dxwfg">#REF!</definedName>
    <definedName name="dyjdtjdytj">#REF!</definedName>
    <definedName name="dyndyn">#REF!</definedName>
    <definedName name="Dynef_Stepronin">#REF!,#REF!,#REF!</definedName>
    <definedName name="dzed">#REF!</definedName>
    <definedName name="e">#REF!</definedName>
    <definedName name="E93MULSALES">#REF!</definedName>
    <definedName name="E94MULSALES">#REF!</definedName>
    <definedName name="EARGREG">#REF!</definedName>
    <definedName name="eAudito_Table">#REF!</definedName>
    <definedName name="EBDIT">#REF!</definedName>
    <definedName name="EBIT">#REF!</definedName>
    <definedName name="ebit00">#REF!</definedName>
    <definedName name="ebit01">#REF!</definedName>
    <definedName name="ebit02">#REF!</definedName>
    <definedName name="ebit03">#REF!</definedName>
    <definedName name="ebit98">#REF!</definedName>
    <definedName name="ebit99">#REF!</definedName>
    <definedName name="EBITA">#REF!</definedName>
    <definedName name="EBITDA">#REF!</definedName>
    <definedName name="Ebitda_95">#REF!</definedName>
    <definedName name="Ebitda00">#REF!</definedName>
    <definedName name="Ebitda01">#REF!</definedName>
    <definedName name="Ebitda02">#REF!</definedName>
    <definedName name="Ebitda03">#REF!</definedName>
    <definedName name="Ebitda04">#REF!</definedName>
    <definedName name="Ebitda05">#REF!</definedName>
    <definedName name="Ebitda06">#REF!</definedName>
    <definedName name="Ebitda07">#REF!</definedName>
    <definedName name="ebitda1">#REF!</definedName>
    <definedName name="ebitda96">#REF!</definedName>
    <definedName name="EBITDACapExInt">#REF!</definedName>
    <definedName name="EBITDAGrowth">#REF!</definedName>
    <definedName name="EBITDAInt">#REF!</definedName>
    <definedName name="EBITDAMargin">#REF!</definedName>
    <definedName name="EBITDAR">#REF!</definedName>
    <definedName name="EBITGrowth">#REF!</definedName>
    <definedName name="EBITInt">#REF!</definedName>
    <definedName name="EBITMargin">#REF!</definedName>
    <definedName name="EBITR">#REF!</definedName>
    <definedName name="EBRD_A_t">#REF!</definedName>
    <definedName name="EBRD_A_t2">#REF!</definedName>
    <definedName name="EBRD_B_t">#REF!</definedName>
    <definedName name="EBRD_B_t2">#REF!</definedName>
    <definedName name="EBRD_B_t3">#REF!</definedName>
    <definedName name="EBT">#REF!</definedName>
    <definedName name="ec_service">#REF!</definedName>
    <definedName name="ECON_ASSUMPT">#REF!</definedName>
    <definedName name="Economics">#REF!</definedName>
    <definedName name="ede">#REF!</definedName>
    <definedName name="edp" hidden="1">{"assumption 50 50",#N/A,TRUE,"Merger";"has gets cash",#N/A,TRUE,"Merger";"accretion dilution",#N/A,TRUE,"Merger";"comparison credit stats",#N/A,TRUE,"Merger";"pf credit stats",#N/A,TRUE,"Merger";"pf sheets",#N/A,TRUE,"Merger"}</definedName>
    <definedName name="EduMultEBIT">#REF!</definedName>
    <definedName name="EduMultEBITDA">#REF!</definedName>
    <definedName name="eee">{0;0;0;0;5;#N/A;0.21;0.21;0.37;0.2;2;TRUE;FALSE;FALSE;FALSE;FALSE;#N/A;2;65;#N/A;#N/A;"&amp;L&amp;12LEHMAN BROTHERS
&amp;10&amp;D
p. &amp;P";""}</definedName>
    <definedName name="eeee">#N/A</definedName>
    <definedName name="EEEEEE">#N/A</definedName>
    <definedName name="eeeeeee">#N/A</definedName>
    <definedName name="eeeeeeeeeee">#REF!</definedName>
    <definedName name="EEEEEEEEEEEE" hidden="1">{#N/A,#N/A,TRUE,"titolo-indice";"assumptions",#N/A,TRUE,"mangement report";#N/A,#N/A,TRUE,"Highlights";"management report",#N/A,TRUE,"mangement report";"traffico schema",#N/A,TRUE,"Traffico - schemi";"grafici qualità",#N/A,TRUE,"Grafici qualità";#N/A,#N/A,TRUE,"Income statement";#N/A,#N/A,TRUE,"Income stment - notes";#N/A,#N/A,TRUE,"Fuel&amp;er";#N/A,#N/A,TRUE,"IS - P&amp;P";#N/A,#N/A,TRUE,"cash flow";"organico 1",#N/A,TRUE,"organici";"organico 2",#N/A,TRUE,"organici";#N/A,#N/A,TRUE,"Evoluzione forza";"costo personale categ",#N/A,TRUE,"11-13";"assenteismo",#N/A,TRUE,"11-13";#N/A,#N/A,TRUE,"MIS";#N/A,#N/A,TRUE,"Programmi";"provisions",#N/A,TRUE,"costi da tagliare";"cost reduction",#N/A,TRUE,"costi da tagliare"}</definedName>
    <definedName name="eeeeeeeeeeeee" hidden="1">{#N/A,#N/A,TRUE,"titolo-indice";"assumptions",#N/A,TRUE,"mangement report";#N/A,#N/A,TRUE,"Highlights";"management report",#N/A,TRUE,"mangement report";"traffico schema",#N/A,TRUE,"Traffico - schemi";"grafici qualità",#N/A,TRUE,"Grafici qualità";#N/A,#N/A,TRUE,"Income statement";#N/A,#N/A,TRUE,"Income stment - notes";#N/A,#N/A,TRUE,"Fuel&amp;er";#N/A,#N/A,TRUE,"IS - P&amp;P";#N/A,#N/A,TRUE,"cash flow";"organico 1",#N/A,TRUE,"organici";"organico 2",#N/A,TRUE,"organici";#N/A,#N/A,TRUE,"Evoluzione forza";"costo personale categ",#N/A,TRUE,"11-13";"assenteismo",#N/A,TRUE,"11-13";#N/A,#N/A,TRUE,"MIS";#N/A,#N/A,TRUE,"Programmi";"provisions",#N/A,TRUE,"costi da tagliare";"cost reduction",#N/A,TRUE,"costi da tagliare"}</definedName>
    <definedName name="EEEEEEEEEEEEEEEE" hidden="1">{"ce cost of services sold",#N/A,FALSE,"Piano";"balance sheet",#N/A,FALSE,"Piano";"cash flow",#N/A,FALSE,"Piano";"indici",#N/A,FALSE,"Piano";"balance sheet analitico",#N/A,FALSE,"Piano";"SP",#N/A,FALSE,"Piano"}</definedName>
    <definedName name="eeeeeeeeeeeeeeeeeeeeeeee">#N/A</definedName>
    <definedName name="eeeeeeeeeeeeeeeeeeeeeeeeeee">#N/A</definedName>
    <definedName name="EEEEEEEEEEEEEEEEEEEEEEEEEEEE" hidden="1">{#N/A,#N/A,TRUE,"titolo-indice";"assumptions",#N/A,TRUE,"mangement report";#N/A,#N/A,TRUE,"Highlights";"management report",#N/A,TRUE,"mangement report";"traffico schema",#N/A,TRUE,"Traffico - schemi";"grafici qualità",#N/A,TRUE,"Grafici qualità";#N/A,#N/A,TRUE,"Income statement";#N/A,#N/A,TRUE,"Income stment - notes";#N/A,#N/A,TRUE,"Fuel&amp;er";#N/A,#N/A,TRUE,"IS - P&amp;P";#N/A,#N/A,TRUE,"cash flow";"organico 1",#N/A,TRUE,"organici";"organico 2",#N/A,TRUE,"organici";#N/A,#N/A,TRUE,"Evoluzione forza";"costo personale categ",#N/A,TRUE,"11-13";"assenteismo",#N/A,TRUE,"11-13";#N/A,#N/A,TRUE,"MIS";#N/A,#N/A,TRUE,"Programmi";"provisions",#N/A,TRUE,"costi da tagliare";"cost reduction",#N/A,TRUE,"costi da tagliare"}</definedName>
    <definedName name="eeeeeeeeeeeeeeeeeeeeeeeeeeeeeeeeeeee">#N/A</definedName>
    <definedName name="eegerg">#REF!</definedName>
    <definedName name="eer">#REF!</definedName>
    <definedName name="EERTRE">#REF!</definedName>
    <definedName name="EERYREYREYERY" hidden="1">{"up stand alones",#N/A,FALSE,"Acquiror"}</definedName>
    <definedName name="ef">#REF!</definedName>
    <definedName name="EGAP_t">#REF!</definedName>
    <definedName name="EGAP_t2">#REF!</definedName>
    <definedName name="egetgeg">#REF!</definedName>
    <definedName name="egetgteg">#REF!</definedName>
    <definedName name="egr">#REF!</definedName>
    <definedName name="EGRA">#REF!</definedName>
    <definedName name="ELECUNIT_TAB">#REF!</definedName>
    <definedName name="ELECUNITPRICE">#REF!</definedName>
    <definedName name="elenco">#REF!</definedName>
    <definedName name="elencodistributore">#REF!</definedName>
    <definedName name="els">#REF!</definedName>
    <definedName name="email">#REF!</definedName>
    <definedName name="email_software">#REF!</definedName>
    <definedName name="EME">#REF!:#REF!</definedName>
    <definedName name="emily" hidden="1">{#N/A,#N/A,FALSE,"Calc";#N/A,#N/A,FALSE,"Sensitivity";#N/A,#N/A,FALSE,"LT Earn.Dil.";#N/A,#N/A,FALSE,"Dil. AVP"}</definedName>
    <definedName name="End_Bal">#REF!</definedName>
    <definedName name="end_constructions">#REF!</definedName>
    <definedName name="endcell">#REF!</definedName>
    <definedName name="ENDDATE">#REF!</definedName>
    <definedName name="EndDate2">#REF!</definedName>
    <definedName name="EndDate3">#REF!</definedName>
    <definedName name="EndDate4">#REF!</definedName>
    <definedName name="ENDINDEX">#REF!</definedName>
    <definedName name="ENDINDEXQUARTER">#REF!</definedName>
    <definedName name="Enterprise">#REF!</definedName>
    <definedName name="EnterpriseValue">#REF!</definedName>
    <definedName name="Entrust_Table">#REF!</definedName>
    <definedName name="EPS">#REF!</definedName>
    <definedName name="EPS00">#REF!</definedName>
    <definedName name="EPSDate">#REF!</definedName>
    <definedName name="EPSGrowth">#REF!</definedName>
    <definedName name="EPSLFY">#REF!</definedName>
    <definedName name="EPSLTM">#REF!</definedName>
    <definedName name="EPSSource">#REF!</definedName>
    <definedName name="Eptastigmine">#REF!,#REF!,#REF!</definedName>
    <definedName name="eqrg">#REF!</definedName>
    <definedName name="EQRGEG">#REF!</definedName>
    <definedName name="EQRGEGESRG">#REF!</definedName>
    <definedName name="EQUIT">#REF!</definedName>
    <definedName name="Equity">#REF!</definedName>
    <definedName name="equityacq">#REF!</definedName>
    <definedName name="EquityBeta">#REF!</definedName>
    <definedName name="equitypfma">#REF!</definedName>
    <definedName name="EquityRiskPremium">#REF!</definedName>
    <definedName name="EquityUncAff">#REF!</definedName>
    <definedName name="EquityValue">#REF!</definedName>
    <definedName name="er">#REF!</definedName>
    <definedName name="Erase">#REF!</definedName>
    <definedName name="erferg">#REF!</definedName>
    <definedName name="erg">#REF!</definedName>
    <definedName name="erge">#REF!</definedName>
    <definedName name="ergeg">#REF!</definedName>
    <definedName name="ergerg">#REF!</definedName>
    <definedName name="erggrgeg">#REF!</definedName>
    <definedName name="ergreg">#REF!</definedName>
    <definedName name="ergt">#REF!</definedName>
    <definedName name="erhrhyeh">#REF!</definedName>
    <definedName name="ERHTERHEYHR">#REF!</definedName>
    <definedName name="ERHYHYTEH">#REF!</definedName>
    <definedName name="erhyth">#REF!</definedName>
    <definedName name="Eric_EPS97">#REF!</definedName>
    <definedName name="Eric_EPS98">#REF!</definedName>
    <definedName name="Eric_EPS99">#REF!</definedName>
    <definedName name="Eric_EVEBITDA97">#REF!</definedName>
    <definedName name="Eric_EVEBITDA98">#REF!</definedName>
    <definedName name="Ericrec">#REF!</definedName>
    <definedName name="ERRESTAR">#REF!</definedName>
    <definedName name="Error_messages">#REF!</definedName>
    <definedName name="ErrorsToZap">#REF!</definedName>
    <definedName name="ert">#REF!</definedName>
    <definedName name="ertea">#REF!</definedName>
    <definedName name="ertg">#REF!</definedName>
    <definedName name="ERTHSTHR">#REF!</definedName>
    <definedName name="ERTRE">#REF!</definedName>
    <definedName name="ertretre">#REF!</definedName>
    <definedName name="ertrez">#REF!</definedName>
    <definedName name="ERTY" hidden="1">#REF!</definedName>
    <definedName name="ertyre">#REF!</definedName>
    <definedName name="ertyrtyrey">#REF!</definedName>
    <definedName name="ertytry">#REF!</definedName>
    <definedName name="ertyty">#REF!</definedName>
    <definedName name="eryey">#REF!</definedName>
    <definedName name="erytryrey">#REF!</definedName>
    <definedName name="erytrytr">#REF!</definedName>
    <definedName name="eryty">#REF!</definedName>
    <definedName name="ES">#REF!</definedName>
    <definedName name="esafe">#REF!</definedName>
    <definedName name="eSafe_Table">#REF!</definedName>
    <definedName name="ESP_X">#REF!</definedName>
    <definedName name="ESP2EUR">#REF!</definedName>
    <definedName name="esrg">#REF!</definedName>
    <definedName name="ESRYREYRE">#REF!</definedName>
    <definedName name="EstraiHyfly">#REF!</definedName>
    <definedName name="Estrazione_per_BusPlan_del_18_nov">#REF!</definedName>
    <definedName name="etgetg">#REF!</definedName>
    <definedName name="etgteg">#REF!</definedName>
    <definedName name="etgtrg">#REF!</definedName>
    <definedName name="etoollkit">#REF!</definedName>
    <definedName name="etyreyy">#REF!</definedName>
    <definedName name="eu">#REF!</definedName>
    <definedName name="EUR">1972</definedName>
    <definedName name="EUR2USD">#REF!</definedName>
    <definedName name="EURIBOR_3m">#REF!</definedName>
    <definedName name="EURO">#REF!</definedName>
    <definedName name="Euro2Dollar">#REF!</definedName>
    <definedName name="EuroBB">#REF!</definedName>
    <definedName name="Euroex">#REF!</definedName>
    <definedName name="eurofranco">#REF!</definedName>
    <definedName name="eurolira">#REF!</definedName>
    <definedName name="EUROPOLprice">#REF!</definedName>
    <definedName name="Eurorec">#REF!</definedName>
    <definedName name="EV1Extra1">#REF!</definedName>
    <definedName name="EV1Extra2">#REF!</definedName>
    <definedName name="EV1Extra3">#REF!</definedName>
    <definedName name="EV1Extra4">#REF!</definedName>
    <definedName name="EV1Extra5">#REF!</definedName>
    <definedName name="EV1ExtraLTM">#REF!</definedName>
    <definedName name="EV1Other1">#REF!</definedName>
    <definedName name="EV1Other2">#REF!</definedName>
    <definedName name="EV1Other3">#REF!</definedName>
    <definedName name="EV1Other4">#REF!</definedName>
    <definedName name="EV1Other5">#REF!</definedName>
    <definedName name="EV1OtherLTM">#REF!</definedName>
    <definedName name="EV2Extra1">#REF!</definedName>
    <definedName name="EV2Extra2">#REF!</definedName>
    <definedName name="EV2Extra3">#REF!</definedName>
    <definedName name="EV2Extra4">#REF!</definedName>
    <definedName name="EV2Extra5">#REF!</definedName>
    <definedName name="EV2ExtraLTM">#REF!</definedName>
    <definedName name="EV2Other1">#REF!</definedName>
    <definedName name="EV2Other2">#REF!</definedName>
    <definedName name="EV2Other3">#REF!</definedName>
    <definedName name="EV2Other4">#REF!</definedName>
    <definedName name="EV2Other5">#REF!</definedName>
    <definedName name="EV2OtherLTM">#REF!</definedName>
    <definedName name="EV3Extra1">#REF!</definedName>
    <definedName name="EV3Extra2">#REF!</definedName>
    <definedName name="EV3Extra3">#REF!</definedName>
    <definedName name="EV3Extra4">#REF!</definedName>
    <definedName name="EV3Extra5">#REF!</definedName>
    <definedName name="EV3ExtraLTM">#REF!</definedName>
    <definedName name="EV3Other1">#REF!</definedName>
    <definedName name="EV3Other2">#REF!</definedName>
    <definedName name="EV3Other3">#REF!</definedName>
    <definedName name="EV3Other4">#REF!</definedName>
    <definedName name="EV3Other5">#REF!</definedName>
    <definedName name="EV3OtherLTM">#REF!</definedName>
    <definedName name="EVCashFlow1">#REF!</definedName>
    <definedName name="EVCashFlow2">#REF!</definedName>
    <definedName name="EVCashFlowLTM">#REF!</definedName>
    <definedName name="eveb96">#REF!</definedName>
    <definedName name="EVEBIT1">#REF!</definedName>
    <definedName name="EVEBIT2">#REF!</definedName>
    <definedName name="EVEBIT3">#REF!</definedName>
    <definedName name="EVEBIT4">#REF!</definedName>
    <definedName name="EVEBIT5">#REF!</definedName>
    <definedName name="EVEBITDA1">#REF!</definedName>
    <definedName name="EVEBITDA2">#REF!</definedName>
    <definedName name="EVEBITDA3">#REF!</definedName>
    <definedName name="EVEBITDA4">#REF!</definedName>
    <definedName name="EVEBITDA5">#REF!</definedName>
    <definedName name="EVEBITDAGrowth">#REF!</definedName>
    <definedName name="EVEBITDALTM">#REF!</definedName>
    <definedName name="EVEBITGrowth">#REF!</definedName>
    <definedName name="EVEBITLTM">#REF!</definedName>
    <definedName name="EVNetInc1">#REF!</definedName>
    <definedName name="EVNetInc2">#REF!</definedName>
    <definedName name="EVNetInc3">#REF!</definedName>
    <definedName name="EVNetInc4">#REF!</definedName>
    <definedName name="EVNetInc5">#REF!</definedName>
    <definedName name="EVNetIncGrowth">#REF!</definedName>
    <definedName name="EVNetIncLTM">#REF!</definedName>
    <definedName name="EVOLUZIONE">#REF!</definedName>
    <definedName name="EVOther1Growth">#REF!</definedName>
    <definedName name="EVOther2Growth">#REF!</definedName>
    <definedName name="EVOther3Growth">#REF!</definedName>
    <definedName name="EVRevenues1">#REF!</definedName>
    <definedName name="EVRevenues2">#REF!</definedName>
    <definedName name="EVRevenues3">#REF!</definedName>
    <definedName name="EVRevenues4">#REF!</definedName>
    <definedName name="EVRevenues5">#REF!</definedName>
    <definedName name="EVRevenuesGrowth">#REF!</definedName>
    <definedName name="EVRevenuesLTM">#REF!</definedName>
    <definedName name="ewl_banner">#REF!</definedName>
    <definedName name="ewl_numbers">#REF!</definedName>
    <definedName name="Excel_BuiltIn__FilterDatabase_1">#REF!</definedName>
    <definedName name="Excel_BuiltIn__FilterDatabase_2">#REF!</definedName>
    <definedName name="ExcessCash">#REF!</definedName>
    <definedName name="Exchange">#REF!</definedName>
    <definedName name="ExOptionPrice1">#REF!</definedName>
    <definedName name="ExOptionPrice2">#REF!</definedName>
    <definedName name="ExOptionPrice3">#REF!</definedName>
    <definedName name="ExOptionPriceA">#REF!</definedName>
    <definedName name="ExOptionPriceB">#REF!</definedName>
    <definedName name="ExOptionPriceC">#REF!</definedName>
    <definedName name="ExOptions1">#REF!</definedName>
    <definedName name="ExOptions2">#REF!</definedName>
    <definedName name="ExOptions3">#REF!</definedName>
    <definedName name="ExOptionsA">#REF!</definedName>
    <definedName name="ExOptionsB">#REF!</definedName>
    <definedName name="ExOptionsC">#REF!</definedName>
    <definedName name="expdati">#REF!</definedName>
    <definedName name="Export">#REF!,#REF!</definedName>
    <definedName name="Export_ADR">#REF!,#REF!</definedName>
    <definedName name="Extra_Pay">#REF!</definedName>
    <definedName name="Extra1">#REF!</definedName>
    <definedName name="Extra2">#REF!</definedName>
    <definedName name="Extra3">#REF!</definedName>
    <definedName name="eyhteyhyt">#REF!</definedName>
    <definedName name="eyr" hidden="1">{"hiden",#N/A,FALSE,"14";"hidden",#N/A,FALSE,"16";"hidden",#N/A,FALSE,"18";"hidden",#N/A,FALSE,"20"}</definedName>
    <definedName name="EYRHYTHYTH">#REF!</definedName>
    <definedName name="eyythe">#REF!</definedName>
    <definedName name="ez">#REF!</definedName>
    <definedName name="ezrgeg">#REF!</definedName>
    <definedName name="ezrgerg">#REF!</definedName>
    <definedName name="ezrreztet">#REF!</definedName>
    <definedName name="ezrtert">#REF!</definedName>
    <definedName name="ezrtezr" hidden="1">#REF!</definedName>
    <definedName name="ezrtrezt" hidden="1">#REF!</definedName>
    <definedName name="eztezrt" hidden="1">#REF!</definedName>
    <definedName name="EZTRERHRH">#REF!</definedName>
    <definedName name="ezzerze">#REF!</definedName>
    <definedName name="F">#REF!</definedName>
    <definedName name="F_IMCAPIMP">#REF!</definedName>
    <definedName name="f_SocRiep_iBloccaRiq">#REF!</definedName>
    <definedName name="Factor">#REF!</definedName>
    <definedName name="facts">#REF!</definedName>
    <definedName name="Fatb">#REF!</definedName>
    <definedName name="Fatc">#REF!</definedName>
    <definedName name="fatt01">#REF!</definedName>
    <definedName name="fatt02">#REF!</definedName>
    <definedName name="fatt03">#REF!</definedName>
    <definedName name="Fatturazione">#REF!</definedName>
    <definedName name="fbg">#REF!</definedName>
    <definedName name="FCA">#REF!</definedName>
    <definedName name="FCF">#REF!</definedName>
    <definedName name="FD">#REF!</definedName>
    <definedName name="fdbdfbsbsbg">#REF!</definedName>
    <definedName name="FDBFDB">#REF!</definedName>
    <definedName name="FDBFDBDFB">#REF!</definedName>
    <definedName name="FDBFDBFDB">#REF!</definedName>
    <definedName name="FDBFDBG">#REF!</definedName>
    <definedName name="fdfgdgdfgfdg" hidden="1">{"comp",#N/A,FALSE,"SPEC";"footnotes",#N/A,FALSE,"SPEC"}</definedName>
    <definedName name="fdgfd">#REF!</definedName>
    <definedName name="fdgh">#REF!</definedName>
    <definedName name="fdgsdfg">#REF!</definedName>
    <definedName name="fdhfdh" hidden="1">{"First Page",#N/A,FALSE,"Surfactants LBO";"Second Page",#N/A,FALSE,"Surfactants LBO"}</definedName>
    <definedName name="FDHFDHHG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fdhfghfdh" hidden="1">{"First Page",#N/A,FALSE,"Surfactants LBO";"Second Page",#N/A,FALSE,"Surfactants LBO"}</definedName>
    <definedName name="fdhgh">#REF!</definedName>
    <definedName name="fdhhfhfgh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fdhhg">#REF!</definedName>
    <definedName name="FDHHGHFDHDHH">#REF!</definedName>
    <definedName name="FDQSBCXVB">#REF!</definedName>
    <definedName name="fds" hidden="1">{"comps",#N/A,FALSE,"comps";"notes",#N/A,FALSE,"comps"}</definedName>
    <definedName name="FDSBGFDBBSF">#REF!</definedName>
    <definedName name="fdsf" hidden="1">{"general",#N/A,FALSE,"Assumptions"}</definedName>
    <definedName name="fdsf2" hidden="1">{"general",#N/A,FALSE,"Assumptions"}</definedName>
    <definedName name="fdsg">#REF!</definedName>
    <definedName name="FDShares">#REF!</definedName>
    <definedName name="fdsqsfg">#REF!</definedName>
    <definedName name="FDWFWSFDW">#REF!</definedName>
    <definedName name="fdwg">#REF!</definedName>
    <definedName name="fe" hidden="1">{"assumption cash",#N/A,TRUE,"Merger";"has gets cash",#N/A,TRUE,"Merger";"accretion dilution",#N/A,TRUE,"Merger";"comparison credit stats",#N/A,TRUE,"Merger";"pf credit stats",#N/A,TRUE,"Merger";"pf sheets",#N/A,TRUE,"Merger"}</definedName>
    <definedName name="federico">DATE(YEAR(Loan_Start),MONTH(Loan_Start)+Payment_Number,DAY(Loan_Start))</definedName>
    <definedName name="feeamort">#REF!</definedName>
    <definedName name="fees">#REF!</definedName>
    <definedName name="FEPS1">#REF!</definedName>
    <definedName name="FEPS2">#REF!</definedName>
    <definedName name="FEPS3">#REF!</definedName>
    <definedName name="Ferro3">#REF!,#REF!,#REF!</definedName>
    <definedName name="feste">#REF!,#REF!,#REF!</definedName>
    <definedName name="FF">#REF!</definedName>
    <definedName name="ffff">#N/A</definedName>
    <definedName name="fffff">#N/A</definedName>
    <definedName name="Ffr">#REF!</definedName>
    <definedName name="FFY1Date">#REF!</definedName>
    <definedName name="ffyukjyuk">#REF!</definedName>
    <definedName name="fg">{"Client Name or Project Name"}</definedName>
    <definedName name="fgb">#REF!</definedName>
    <definedName name="fgbfgb">#REF!</definedName>
    <definedName name="fgdfgfd">#REF!</definedName>
    <definedName name="fgh">#REF!</definedName>
    <definedName name="FGHDFH">#REF!</definedName>
    <definedName name="fghdhgdfhfd" hidden="1">{"equity comps",#N/A,FALSE,"CS Comps";"equity comps",#N/A,FALSE,"PS Comps";"equity comps",#N/A,FALSE,"GIC_Comps";"equity comps",#N/A,FALSE,"GIC2_Comps"}</definedName>
    <definedName name="fghf">#REF!</definedName>
    <definedName name="fghfg">#REF!</definedName>
    <definedName name="fghfgd">#REF!</definedName>
    <definedName name="fghfgh" hidden="1">{"away stand alones",#N/A,FALSE,"Target"}</definedName>
    <definedName name="fghfghfgh" hidden="1">{"assumption cash",#N/A,TRUE,"Merger";"has gets cash",#N/A,TRUE,"Merger";"accretion dilution",#N/A,TRUE,"Merger";"comparison credit stats",#N/A,TRUE,"Merger";"pf credit stats",#N/A,TRUE,"Merger";"pf sheets",#N/A,TRUE,"Merger"}</definedName>
    <definedName name="fgjhfgjhgj" hidden="1">{"comp1",#N/A,FALSE,"COMPS";"footnotes",#N/A,FALSE,"COMPS"}</definedName>
    <definedName name="fhfg">#REF!</definedName>
    <definedName name="fhfghfghfgh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fhfhfgh" hidden="1">{"hiden",#N/A,FALSE,"14";"hidden",#N/A,FALSE,"16";"hidden",#N/A,FALSE,"18";"hidden",#N/A,FALSE,"20"}</definedName>
    <definedName name="FHighDate">#REF!</definedName>
    <definedName name="FHighPrice">#REF!</definedName>
    <definedName name="fhryh">#REF!</definedName>
    <definedName name="FILE_HEAD">#REF!</definedName>
    <definedName name="FILE_NAME">#REF!</definedName>
    <definedName name="FIM2EUR">#REF!</definedName>
    <definedName name="fin">#REF!</definedName>
    <definedName name="fin_info">#REF!</definedName>
    <definedName name="Fin_round_flag">#REF!</definedName>
    <definedName name="Fin_round_Input">#REF!</definedName>
    <definedName name="Fin_round_Target">#REF!</definedName>
    <definedName name="final">#REF!</definedName>
    <definedName name="FinalSuccessFee1">#REF!</definedName>
    <definedName name="FinalSuccessFee2">#REF!</definedName>
    <definedName name="FINANC_ASSUMPT">#REF!</definedName>
    <definedName name="financial_transactions">#REF!</definedName>
    <definedName name="FINGIAT">#REF!</definedName>
    <definedName name="FINGIATS.p.A.">#REF!</definedName>
    <definedName name="FINSTATS">#REF!</definedName>
    <definedName name="Firenze_età">#REF!</definedName>
    <definedName name="firewall1">#REF!</definedName>
    <definedName name="FIRMVALUE">#REF!</definedName>
    <definedName name="First_historic_Year">#REF!</definedName>
    <definedName name="FirstDate">#REF!</definedName>
    <definedName name="FIRSTDISTRDATE">#REF!</definedName>
    <definedName name="FirstTick">#REF!</definedName>
    <definedName name="Fixed">#REF!</definedName>
    <definedName name="FIXED_OM">#REF!</definedName>
    <definedName name="flag_infr">#REF!</definedName>
    <definedName name="flex_rank">#REF!</definedName>
    <definedName name="FLOATINGTAB">#REF!</definedName>
    <definedName name="FLowDate">#REF!</definedName>
    <definedName name="FLowPrice">#REF!</definedName>
    <definedName name="FLTGrowth">#REF!</definedName>
    <definedName name="Flurizic_SprayVen">#REF!,#REF!,#REF!</definedName>
    <definedName name="flussi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Flussi_di_cassa_agli_azionisti">#REF!</definedName>
    <definedName name="FONDI">#REF!</definedName>
    <definedName name="Foodservice">#REF!</definedName>
    <definedName name="Footnote1">#REF!</definedName>
    <definedName name="Footnote2">#REF!</definedName>
    <definedName name="Footnote3">#REF!</definedName>
    <definedName name="Footnote4">#REF!</definedName>
    <definedName name="FootnoteAnchor">#REF!</definedName>
    <definedName name="FootnoteRange">#REF!</definedName>
    <definedName name="For_anno_0">#REF!</definedName>
    <definedName name="For_anno_1">#REF!</definedName>
    <definedName name="For_anno_2">#REF!</definedName>
    <definedName name="For_anno_3">#REF!</definedName>
    <definedName name="For_anno_4">#REF!</definedName>
    <definedName name="FORDISPLAY">#REF!</definedName>
    <definedName name="FOREIGN">#REF!</definedName>
    <definedName name="FORMULTIPLIER">#REF!</definedName>
    <definedName name="Forn_anno_0">#REF!</definedName>
    <definedName name="Forniture">#REF!</definedName>
    <definedName name="Forniture__Estero">#REF!</definedName>
    <definedName name="Forniture__Italia">#REF!</definedName>
    <definedName name="Forniture_Comtez">#REF!</definedName>
    <definedName name="Forniture_Comtez___Italia">#REF!</definedName>
    <definedName name="Forniture_Comtez__Estero">#REF!</definedName>
    <definedName name="Forward1">#REF!</definedName>
    <definedName name="Forward2">#REF!</definedName>
    <definedName name="Forward3">#REF!</definedName>
    <definedName name="Forward4">#REF!</definedName>
    <definedName name="Forward5">#REF!</definedName>
    <definedName name="FPrice">#REF!</definedName>
    <definedName name="FPriceDate">#REF!</definedName>
    <definedName name="fre">#REF!</definedName>
    <definedName name="FreezeCell">#REF!</definedName>
    <definedName name="FreqName">#REF!</definedName>
    <definedName name="Frequency">#REF!</definedName>
    <definedName name="frequentation">#REF!</definedName>
    <definedName name="FRF">#REF!</definedName>
    <definedName name="FRF_X">#REF!</definedName>
    <definedName name="FRF2EUR">#REF!</definedName>
    <definedName name="FRSVCE">#REF!</definedName>
    <definedName name="fs">#REF!</definedName>
    <definedName name="FSDFSDF" hidden="1">#REF!</definedName>
    <definedName name="fsgb">#REF!</definedName>
    <definedName name="FStockExch">#REF!</definedName>
    <definedName name="ftebasic">#REF!</definedName>
    <definedName name="FTEVEBITDA97">#REF!</definedName>
    <definedName name="FTEVEBITDA98">#REF!</definedName>
    <definedName name="ftp">#REF!</definedName>
    <definedName name="FTP_Table">#REF!</definedName>
    <definedName name="FTPE_97">#REF!</definedName>
    <definedName name="FTPE_98">#REF!</definedName>
    <definedName name="FTPERel97">#REF!</definedName>
    <definedName name="FTPERel98">#REF!</definedName>
    <definedName name="FTPrice">#REF!</definedName>
    <definedName name="FTYIELD97">#REF!</definedName>
    <definedName name="FTYIELD98">#REF!</definedName>
    <definedName name="FUELPRICE">#REF!</definedName>
    <definedName name="FUELUNITPRICE">#REF!</definedName>
    <definedName name="FUELUNITTAB">#REF!</definedName>
    <definedName name="Full_op_flag">#REF!</definedName>
    <definedName name="Full_op_frag">#REF!</definedName>
    <definedName name="Full_Print">#REF!</definedName>
    <definedName name="FULLTABLE">#REF!</definedName>
    <definedName name="FullyDilutedShares">#REF!</definedName>
    <definedName name="Fund">#REF!</definedName>
    <definedName name="FundEquity">#REF!</definedName>
    <definedName name="FundUQ">#REF!</definedName>
    <definedName name="FundUY">#REF!</definedName>
    <definedName name="FURTO">#REF!</definedName>
    <definedName name="Fusincorp">#REF!</definedName>
    <definedName name="Fusione">#REF!</definedName>
    <definedName name="fvdfgfdgfd">#REF!</definedName>
    <definedName name="FW1_table">#REF!</definedName>
    <definedName name="FWDFG">#REF!</definedName>
    <definedName name="fx">#REF!</definedName>
    <definedName name="fxbv">#REF!</definedName>
    <definedName name="fxgh">#REF!</definedName>
    <definedName name="fxghbxbxgb">#REF!</definedName>
    <definedName name="fxgsfhrdhr">#REF!</definedName>
    <definedName name="FY1EEPS">#REF!</definedName>
    <definedName name="FY2EEPS">#REF!</definedName>
    <definedName name="FYE1CapEx">#REF!</definedName>
    <definedName name="FYE1CashFlow">#REF!</definedName>
    <definedName name="FYE1EBIT">#REF!</definedName>
    <definedName name="FYE1EBITDA">#REF!</definedName>
    <definedName name="FYE1EPS">#REF!</definedName>
    <definedName name="FYE1Extra1">#REF!</definedName>
    <definedName name="FYE1Extra2">#REF!</definedName>
    <definedName name="FYE1Extra3">#REF!</definedName>
    <definedName name="FYE1GrossProfit">#REF!</definedName>
    <definedName name="FYE1NetInc">#REF!</definedName>
    <definedName name="FYE1Other1">#REF!</definedName>
    <definedName name="FYE1Other2">#REF!</definedName>
    <definedName name="FYE1Other3">#REF!</definedName>
    <definedName name="FYE1Revenues">#REF!</definedName>
    <definedName name="FYE1Shares">#REF!</definedName>
    <definedName name="FYE2CapEx">#REF!</definedName>
    <definedName name="FYE2CashFlow">#REF!</definedName>
    <definedName name="FYE2EBIT">#REF!</definedName>
    <definedName name="FYE2EBITDA">#REF!</definedName>
    <definedName name="FYE2EPS">#REF!</definedName>
    <definedName name="FYE2Extra1">#REF!</definedName>
    <definedName name="FYE2Extra2">#REF!</definedName>
    <definedName name="FYE2Extra3">#REF!</definedName>
    <definedName name="FYE2GrossProfit">#REF!</definedName>
    <definedName name="FYE2NetInc">#REF!</definedName>
    <definedName name="FYE2Other1">#REF!</definedName>
    <definedName name="FYE2Other2">#REF!</definedName>
    <definedName name="FYE2Other3">#REF!</definedName>
    <definedName name="FYE2Revenues">#REF!</definedName>
    <definedName name="FYE2Shares">#REF!</definedName>
    <definedName name="FYE3CapEx">#REF!</definedName>
    <definedName name="FYE3EBIT">#REF!</definedName>
    <definedName name="FYE3EBITDA">#REF!</definedName>
    <definedName name="FYE3EPS">#REF!</definedName>
    <definedName name="FYE3Extra1">#REF!</definedName>
    <definedName name="FYE3Extra2">#REF!</definedName>
    <definedName name="FYE3Extra3">#REF!</definedName>
    <definedName name="FYE3GrossProfit">#REF!</definedName>
    <definedName name="FYE3NetInc">#REF!</definedName>
    <definedName name="FYE3Other1">#REF!</definedName>
    <definedName name="FYE3Other2">#REF!</definedName>
    <definedName name="FYE3Other3">#REF!</definedName>
    <definedName name="FYE3Revenues">#REF!</definedName>
    <definedName name="FYE3Shares">#REF!</definedName>
    <definedName name="FYE4CapEx">#REF!</definedName>
    <definedName name="FYE4EBIT">#REF!</definedName>
    <definedName name="FYE4EBITDA">#REF!</definedName>
    <definedName name="FYE4EPS">#REF!</definedName>
    <definedName name="FYE4Extra1">#REF!</definedName>
    <definedName name="FYE4Extra2">#REF!</definedName>
    <definedName name="FYE4Extra3">#REF!</definedName>
    <definedName name="FYE4GrossProfit">#REF!</definedName>
    <definedName name="FYE4NetInc">#REF!</definedName>
    <definedName name="FYE4Other1">#REF!</definedName>
    <definedName name="FYE4Other2">#REF!</definedName>
    <definedName name="FYE4Other3">#REF!</definedName>
    <definedName name="FYE4Revenues">#REF!</definedName>
    <definedName name="FYE4Shares">#REF!</definedName>
    <definedName name="FYE5CapEx">#REF!</definedName>
    <definedName name="FYE5EBIT">#REF!</definedName>
    <definedName name="FYE5EBITDA">#REF!</definedName>
    <definedName name="FYE5EPS">#REF!</definedName>
    <definedName name="FYE5Extra1">#REF!</definedName>
    <definedName name="FYE5Extra2">#REF!</definedName>
    <definedName name="FYE5Extra3">#REF!</definedName>
    <definedName name="FYE5GrossProfit">#REF!</definedName>
    <definedName name="FYE5NetInc">#REF!</definedName>
    <definedName name="FYE5Other1">#REF!</definedName>
    <definedName name="FYE5Other2">#REF!</definedName>
    <definedName name="FYE5Other3">#REF!</definedName>
    <definedName name="FYE5Revenues">#REF!</definedName>
    <definedName name="FYE5Shares">#REF!</definedName>
    <definedName name="FYEOther1">#REF!</definedName>
    <definedName name="fyt">#REF!</definedName>
    <definedName name="fyukyuk">#REF!</definedName>
    <definedName name="fyuyuu">#REF!</definedName>
    <definedName name="G">#REF!</definedName>
    <definedName name="gas">#REF!</definedName>
    <definedName name="gb">#REF!</definedName>
    <definedName name="gbp">#REF!</definedName>
    <definedName name="GBP2EUR">#REF!</definedName>
    <definedName name="GBP2USD">#REF!</definedName>
    <definedName name="GCBrec">#REF!</definedName>
    <definedName name="gdhjghj">#REF!</definedName>
    <definedName name="GDHN">#REF!</definedName>
    <definedName name="GDHNDGHNDHNDHN">#REF!</definedName>
    <definedName name="GDP_ratio">#REF!</definedName>
    <definedName name="GENER_ASSUMPT">#REF!</definedName>
    <definedName name="Generali_Properties_Real_Estate_Fund">#REF!</definedName>
    <definedName name="GERG">#REF!</definedName>
    <definedName name="gestione">#REF!</definedName>
    <definedName name="get_trunks">#REF!</definedName>
    <definedName name="gf">#N/A</definedName>
    <definedName name="gg">#REF!</definedName>
    <definedName name="ggf" hidden="1">{"comps",#N/A,FALSE,"comps";"notes",#N/A,FALSE,"comps"}</definedName>
    <definedName name="ggg">#REF!</definedName>
    <definedName name="ggggggg">#N/A</definedName>
    <definedName name="ggggggggg">#N/A</definedName>
    <definedName name="ggggggggggggggg">#N/A</definedName>
    <definedName name="ggggggggggggggggg">#N/A</definedName>
    <definedName name="gh">#N/A</definedName>
    <definedName name="ghj">#REF!</definedName>
    <definedName name="GHNHGN">#REF!</definedName>
    <definedName name="giornib">#REF!</definedName>
    <definedName name="giornic">#REF!</definedName>
    <definedName name="GoAll">#REF!</definedName>
    <definedName name="GOODWILL">{"mm p1";"mm p2";"mm p3";"mm p4";"mm p5";"acq p1";"tar p1"}</definedName>
    <definedName name="GOTO_Clienti_e_Fornitori">#REF!</definedName>
    <definedName name="GOTO_Conto_Economico">#REF!</definedName>
    <definedName name="GOTO_Control_Panel">#REF!</definedName>
    <definedName name="GOTO_Costi_di_funzionamento">#REF!</definedName>
    <definedName name="GOTO_Costidiretti_WIP_Magazzino">#REF!</definedName>
    <definedName name="GOTO_Interessi_e_Tasse">#REF!</definedName>
    <definedName name="GOTO_Investimenti_Cespiti">#REF!</definedName>
    <definedName name="GOTO_Margini">#REF!</definedName>
    <definedName name="GOTO_Ore_Materiale">#REF!</definedName>
    <definedName name="GOTO_Personale">#REF!</definedName>
    <definedName name="GOTO_Rendiconto_Finanziario">#REF!</definedName>
    <definedName name="GOTO_Stato_Patrimoniale">#REF!</definedName>
    <definedName name="GOTO_Vendite">#REF!</definedName>
    <definedName name="gr">#REF!</definedName>
    <definedName name="GRAFICI">#REF!</definedName>
    <definedName name="GRAFICO">#REF!</definedName>
    <definedName name="grafico1">#N/A</definedName>
    <definedName name="grafico2">#N/A</definedName>
    <definedName name="grafico3">#N/A</definedName>
    <definedName name="grafico4">#N/A</definedName>
    <definedName name="grafico5">#N/A</definedName>
    <definedName name="grafico6">#N/A</definedName>
    <definedName name="grafico7">#N/A</definedName>
    <definedName name="GrafRisul">#N/A</definedName>
    <definedName name="grants">#REF!</definedName>
    <definedName name="GraphData">#REF!,#REF!,#REF!</definedName>
    <definedName name="GraphData1">#REF!,#REF!,#REF!</definedName>
    <definedName name="GRAPHS">#REF!</definedName>
    <definedName name="GRBUD">#REF!</definedName>
    <definedName name="GRCONS">#REF!</definedName>
    <definedName name="GRD2EUR">#REF!</definedName>
    <definedName name="gro">#REF!</definedName>
    <definedName name="GrossMargin">#REF!</definedName>
    <definedName name="GROSSP">#REF!</definedName>
    <definedName name="GrossProfit">#REF!</definedName>
    <definedName name="Growth_rate">#REF!</definedName>
    <definedName name="Growthrate">#REF!</definedName>
    <definedName name="Grs_Yield96">#REF!</definedName>
    <definedName name="gruppo">#REF!</definedName>
    <definedName name="gsegwseht">#REF!</definedName>
    <definedName name="gte">#REF!</definedName>
    <definedName name="gtrege">#REF!</definedName>
    <definedName name="gw">#REF!</definedName>
    <definedName name="gyuio">#REF!</definedName>
    <definedName name="h">#REF!</definedName>
    <definedName name="H_1">#REF!</definedName>
    <definedName name="H_2">#REF!</definedName>
    <definedName name="H_3">#REF!</definedName>
    <definedName name="hd">{"Client Name or Project Name"}</definedName>
    <definedName name="HDHFH" hidden="1">{"landexbravo",#N/A,FALSE,"Land (ex Bravo)";"Schenker_HO",#N/A,FALSE,"Schenker HO";"Landincbravo",#N/A,FALSE,"Land + Bravo";"Logistics",#N/A,FALSE,"Logistics";"Airandsea",#N/A,FALSE,"Air &amp; Sea";"Schenkgroup",#N/A,FALSE,"Schenker Group";"RaabKarcher",#N/A,FALSE,"Raab Karcher";"Brenntag",#N/A,FALSE,"Brenntag";"Interfer",#N/A,FALSE,"Interfer";"F_S",#N/A,FALSE,"F&amp;S";"Full_line",#N/A,FALSE,"Wholesale";"Auto_S",#N/A,FALSE,"Auto_S";"Otherco",#N/A,FALSE,"Other co";"Centraladmin",#N/A,FALSE,"Central Ad";"Consol_adj",#N/A,FALSE,"Consol adj";"Summary98",#N/A,FALSE,"Summary";"Bravo",#N/A,FALSE,"Bravo";"Offerletter",#N/A,FALSE,"Offer letter 1";"Front sheet",#N/A,FALSE,"Comments"}</definedName>
    <definedName name="Header_Row">ROW(#REF!)</definedName>
    <definedName name="HeaderSpot">#REF!</definedName>
    <definedName name="healthcare">#REF!</definedName>
    <definedName name="HEATPRICE">#REF!</definedName>
    <definedName name="HEATUNIT">#REF!</definedName>
    <definedName name="HELP">#REF!</definedName>
    <definedName name="HERMES_t">#REF!</definedName>
    <definedName name="HERMES_t2">#REF!</definedName>
    <definedName name="Hermes_Total">#REF!</definedName>
    <definedName name="hgdhfgh">#REF!</definedName>
    <definedName name="hgfgh">#REF!</definedName>
    <definedName name="hggfh">#REF!</definedName>
    <definedName name="HGVCHGVHGV">#REF!</definedName>
    <definedName name="hh">#REF!</definedName>
    <definedName name="hhhsdf" hidden="1">{"up stand alones",#N/A,FALSE,"Acquiror"}</definedName>
    <definedName name="High1">#REF!</definedName>
    <definedName name="High2">#REF!</definedName>
    <definedName name="High3">#REF!</definedName>
    <definedName name="High4">#REF!</definedName>
    <definedName name="High5">#REF!</definedName>
    <definedName name="High6">#REF!</definedName>
    <definedName name="High7">#REF!</definedName>
    <definedName name="High8">#REF!</definedName>
    <definedName name="High9">#REF!</definedName>
    <definedName name="HighDate">#REF!</definedName>
    <definedName name="HighPrice">#REF!</definedName>
    <definedName name="HistoCell">#REF!</definedName>
    <definedName name="HistoComplement">#REF!</definedName>
    <definedName name="Historange">#REF!</definedName>
    <definedName name="History">#REF!</definedName>
    <definedName name="HistoType">#REF!</definedName>
    <definedName name="hj">#REF!</definedName>
    <definedName name="hjfgjghj" hidden="1">{"up stand alones",#N/A,FALSE,"Acquiror"}</definedName>
    <definedName name="hjkh" hidden="1">{"assumption 50 50",#N/A,TRUE,"Merger";"has gets cash",#N/A,TRUE,"Merger";"accretion dilution",#N/A,TRUE,"Merger";"comparison credit stats",#N/A,TRUE,"Merger";"pf credit stats",#N/A,TRUE,"Merger";"pf sheets",#N/A,TRUE,"Merger"}</definedName>
    <definedName name="hjkhjkhjk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hjkjhk" hidden="1">{#N/A,#N/A,FALSE,"Calc";#N/A,#N/A,FALSE,"Sensitivity";#N/A,#N/A,FALSE,"LT Earn.Dil.";#N/A,#N/A,FALSE,"Dil. AVP"}</definedName>
    <definedName name="HJVJGVJG">#REF!</definedName>
    <definedName name="HKDCE">#REF!</definedName>
    <definedName name="hkhjk" hidden="1">{#N/A,#N/A,FALSE,"Operations";#N/A,#N/A,FALSE,"Financials"}</definedName>
    <definedName name="holding">#REF!</definedName>
    <definedName name="home">#REF!</definedName>
    <definedName name="hosting">#REF!</definedName>
    <definedName name="HPPAGE">#REF!</definedName>
    <definedName name="HTML_CodePage" hidden="1">1252</definedName>
    <definedName name="HTML_Control" hidden="1">{"'Sheet1'!$A$1:$H$145"}</definedName>
    <definedName name="HTML_Description" hidden="1">""</definedName>
    <definedName name="HTML_Email" hidden="1">""</definedName>
    <definedName name="HTML_Header" hidden="1">"Country Risk Premiums"</definedName>
    <definedName name="HTML_LastUpdate" hidden="1">"2/19/99"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HD:HomePageStuff:New_Home_Page:datafile:ctryprem.html"</definedName>
    <definedName name="HTML_Title" hidden="1">"Country Risk Premiums"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urdle1">#REF!</definedName>
    <definedName name="Hurdle2">#REF!</definedName>
    <definedName name="HW_Costs">#REF!</definedName>
    <definedName name="HwMultiplyBy">#REF!</definedName>
    <definedName name="hyrate">#REF!</definedName>
    <definedName name="I">#REF!</definedName>
    <definedName name="I_S">#REF!</definedName>
    <definedName name="IC.ADP0">#REF!</definedName>
    <definedName name="IC.ADP1">#REF!</definedName>
    <definedName name="IC.Aggregate0">#REF!</definedName>
    <definedName name="IC.Aggregate1">#REF!</definedName>
    <definedName name="IC.Bonds0">#REF!</definedName>
    <definedName name="IC.Bonds1">#REF!</definedName>
    <definedName name="IC.Compustat1">#REF!</definedName>
    <definedName name="IC.IBESD0">#REF!</definedName>
    <definedName name="IC.IBESD1">#REF!</definedName>
    <definedName name="IC.ILX0">#REF!</definedName>
    <definedName name="IC.ILX1">#REF!</definedName>
    <definedName name="IC.LOB0">#REF!</definedName>
    <definedName name="IC.LOB1">#REF!</definedName>
    <definedName name="IC.MerBonds0">#REF!</definedName>
    <definedName name="IC.MerBonds1">#REF!</definedName>
    <definedName name="IC.Notes0">#REF!</definedName>
    <definedName name="IC.Notes1">#REF!</definedName>
    <definedName name="IC.Price0">#REF!</definedName>
    <definedName name="IC.Price1">#REF!</definedName>
    <definedName name="IC.ResAnnual0">#REF!</definedName>
    <definedName name="IC.ResAnnual1">#REF!</definedName>
    <definedName name="IC.Research0">#REF!</definedName>
    <definedName name="IC.Research1">#REF!</definedName>
    <definedName name="IC.RTNews0">#REF!</definedName>
    <definedName name="IC.RTNews1">#REF!</definedName>
    <definedName name="IC.Stocks0">#REF!</definedName>
    <definedName name="IC.Stocks1">#REF!</definedName>
    <definedName name="IC.Telerate0">#REF!</definedName>
    <definedName name="IC.Telerate1">#REF!</definedName>
    <definedName name="IC.Utility0">#REF!</definedName>
    <definedName name="IC.Utility1">#REF!</definedName>
    <definedName name="IC.WrldScope0">#REF!</definedName>
    <definedName name="IC.WrldScope1">#REF!</definedName>
    <definedName name="ICLSw">#REF!</definedName>
    <definedName name="IHIUHIUH">#REF!</definedName>
    <definedName name="III">#N/A</definedName>
    <definedName name="IIII">#N/A</definedName>
    <definedName name="IIIII">#N/A</definedName>
    <definedName name="ik" hidden="1">{"casespecific",#N/A,FALSE,"Assumptions"}</definedName>
    <definedName name="ILS2EUR">#REF!</definedName>
    <definedName name="Imm00">#REF!</definedName>
    <definedName name="Immobile_società">#REF!</definedName>
    <definedName name="immobili">#REF!</definedName>
    <definedName name="ImponibileG">#REF!</definedName>
    <definedName name="ImponibileS">#REF!</definedName>
    <definedName name="IMPOT">#REF!</definedName>
    <definedName name="In_dollari">#REF!</definedName>
    <definedName name="inc">#REF!</definedName>
    <definedName name="inc98mens">#REF!</definedName>
    <definedName name="INC98PROGR">#REF!</definedName>
    <definedName name="inc99mens">#REF!</definedName>
    <definedName name="incassum">#REF!</definedName>
    <definedName name="incbdg">#REF!:#REF!</definedName>
    <definedName name="INCENDIO">#REF!</definedName>
    <definedName name="INCOME">#REF!</definedName>
    <definedName name="Income98">#REF!</definedName>
    <definedName name="InCon_Users_Y1">#REF!</definedName>
    <definedName name="Inconcert_Table">#REF!</definedName>
    <definedName name="InconcertSw">#REF!</definedName>
    <definedName name="Increase">#REF!</definedName>
    <definedName name="IncrementCell">#REF!</definedName>
    <definedName name="IncTax">#REF!</definedName>
    <definedName name="IND">#REF!</definedName>
    <definedName name="Ind_Fi">#REF!</definedName>
    <definedName name="Ind_In">#REF!</definedName>
    <definedName name="IND1BUD">#REF!</definedName>
    <definedName name="IND2BUD">#REF!</definedName>
    <definedName name="Index">#REF!</definedName>
    <definedName name="Index_Inflación">#REF!</definedName>
    <definedName name="Index1">#REF!</definedName>
    <definedName name="Index2">#REF!</definedName>
    <definedName name="Index3">#REF!</definedName>
    <definedName name="Index4">#REF!</definedName>
    <definedName name="Indexation">#REF!</definedName>
    <definedName name="INDEXTAB">#REF!</definedName>
    <definedName name="INDICATORI____Tassi_di_sviluppo">#REF!</definedName>
    <definedName name="INDICATORI_DI_REDDITIVITA">#REF!</definedName>
    <definedName name="INDICATORI_ECONOMICI">#REF!</definedName>
    <definedName name="Indici">#REF!</definedName>
    <definedName name="IndipendentAppraisersFee">#REF!</definedName>
    <definedName name="Industry">#REF!</definedName>
    <definedName name="infl">#REF!</definedName>
    <definedName name="Inflation_switch">#REF!</definedName>
    <definedName name="InflationRate">#REF!</definedName>
    <definedName name="inflaz_variabile">#REF!</definedName>
    <definedName name="Inflazione">#REF!</definedName>
    <definedName name="Inflazione_costr">#REF!</definedName>
    <definedName name="inflazione_tot">#REF!</definedName>
    <definedName name="INFORTUNI">#REF!</definedName>
    <definedName name="Infranet_Table">#REF!</definedName>
    <definedName name="Initial_Value">#REF!</definedName>
    <definedName name="InitialDebt">#REF!</definedName>
    <definedName name="InitialEquity">#REF!</definedName>
    <definedName name="InLineRng">#REF!</definedName>
    <definedName name="inputab">#REF!</definedName>
    <definedName name="InputBilancio">#REF!</definedName>
    <definedName name="inputdates">#REF!</definedName>
    <definedName name="inputprices">#REF!</definedName>
    <definedName name="inputs">#REF!</definedName>
    <definedName name="inseriscirighe">#REF!</definedName>
    <definedName name="Int">#REF!</definedName>
    <definedName name="IntangAssets">#REF!</definedName>
    <definedName name="intangibles">#REF!</definedName>
    <definedName name="interactive">#REF!</definedName>
    <definedName name="interest">#REF!</definedName>
    <definedName name="Interest_Rate">#REF!</definedName>
    <definedName name="InterestCapex">#REF!</definedName>
    <definedName name="InterestExpense">#REF!</definedName>
    <definedName name="InterestIncome">#REF!</definedName>
    <definedName name="InterestonCash">#REF!</definedName>
    <definedName name="InterestonDebt">#REF!</definedName>
    <definedName name="InterestonRevolving">#REF!</definedName>
    <definedName name="International">#REF!</definedName>
    <definedName name="Internet.fixed.penetration">#REF!</definedName>
    <definedName name="IntExp">#REF!</definedName>
    <definedName name="IntInc">#REF!</definedName>
    <definedName name="intrate">#REF!</definedName>
    <definedName name="InvChg">#REF!</definedName>
    <definedName name="Inventories">#REF!</definedName>
    <definedName name="InvestBook">#REF!</definedName>
    <definedName name="Investments">#REF!</definedName>
    <definedName name="InvestUncAff">#REF!</definedName>
    <definedName name="InvFinal">#REF!</definedName>
    <definedName name="io">#REF!</definedName>
    <definedName name="iouhiushc">#REF!</definedName>
    <definedName name="ipc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INDUSTRY_REC" hidden="1">"c4455"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"c3460"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EST_REUT" hidden="1">"c5453"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UM_EST" hidden="1">"c402"</definedName>
    <definedName name="IQ_EPS_NUM_EST_REUT" hidden="1">"c5451"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_CODE_">1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_TARGET_PRICE_REUT" hidden="1">"c5317"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39554.4492939815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AP">#REF!</definedName>
    <definedName name="irate">#REF!</definedName>
    <definedName name="IRPEG">#REF!</definedName>
    <definedName name="irpeg_b">#REF!</definedName>
    <definedName name="IRPT">#REF!</definedName>
    <definedName name="IRR">#REF!</definedName>
    <definedName name="IRR_with_management_fee">#REF!</definedName>
    <definedName name="IRR_without_management_fee">#REF!</definedName>
    <definedName name="irrfield">#REF!</definedName>
    <definedName name="IRRR">{"Price","lcii","TS13","D","0","0","H"}</definedName>
    <definedName name="ISA">#REF!</definedName>
    <definedName name="isacq">#REF!</definedName>
    <definedName name="ISAnnual">#REF!</definedName>
    <definedName name="ISP_Bus_Users_1">#REF!</definedName>
    <definedName name="ISP_BusCal_Users_1">#REF!</definedName>
    <definedName name="ISP_BusChat_Users_1">#REF!</definedName>
    <definedName name="ISP_BusFtp_users_1">#REF!</definedName>
    <definedName name="ISP_BusMail_Users_1">#REF!</definedName>
    <definedName name="ISP_BusWeb_users_1">#REF!</definedName>
    <definedName name="ISP_Cons_USers_1">#REF!</definedName>
    <definedName name="ISP_ConsCal_Users_1">#REF!</definedName>
    <definedName name="ISP_ConsChat_Users_1">#REF!</definedName>
    <definedName name="ISP_ConsFtp_Users_1">#REF!</definedName>
    <definedName name="ISP_ConsMail_Users_1">#REF!</definedName>
    <definedName name="ISP_ConsWeb_Users_1">#REF!</definedName>
    <definedName name="ISP_Users_1">#REF!</definedName>
    <definedName name="ispfma">#REF!</definedName>
    <definedName name="ISQ">#REF!</definedName>
    <definedName name="ISQuartely">#REF!</definedName>
    <definedName name="istat">#REF!</definedName>
    <definedName name="istituzionaliNO">#REF!</definedName>
    <definedName name="ISY">#REF!</definedName>
    <definedName name="ITC_actual_qty">#REF!</definedName>
    <definedName name="ITC_bgt_99">#REF!</definedName>
    <definedName name="ITC_effettivo">#REF!</definedName>
    <definedName name="Item">#REF!</definedName>
    <definedName name="Item1">#REF!</definedName>
    <definedName name="Item10">#REF!</definedName>
    <definedName name="Item2">#REF!</definedName>
    <definedName name="Item3">#REF!</definedName>
    <definedName name="Item4">#REF!</definedName>
    <definedName name="Item5">#REF!</definedName>
    <definedName name="Item6">#REF!</definedName>
    <definedName name="Item7">#REF!</definedName>
    <definedName name="Item8">#REF!</definedName>
    <definedName name="Item9">#REF!</definedName>
    <definedName name="Itemcheck">#REF!</definedName>
    <definedName name="ItemLabel1">#REF!</definedName>
    <definedName name="ItemLabel10">#REF!</definedName>
    <definedName name="ItemLabel2">#REF!</definedName>
    <definedName name="ItemLabel3">#REF!</definedName>
    <definedName name="ItemLabel4">#REF!</definedName>
    <definedName name="ItemLabel5">#REF!</definedName>
    <definedName name="ItemLabel6">#REF!</definedName>
    <definedName name="ItemLabel7">#REF!</definedName>
    <definedName name="ItemLabel8">#REF!</definedName>
    <definedName name="ItemLabel9">#REF!</definedName>
    <definedName name="Iterations">#REF!</definedName>
    <definedName name="ITL2EUR">#REF!</definedName>
    <definedName name="ITLa_X">#REF!</definedName>
    <definedName name="ITSmino">#REF!</definedName>
    <definedName name="iu">#REF!</definedName>
    <definedName name="IUHGIUH">#REF!</definedName>
    <definedName name="IUHIUHIUHIUH">#REF!</definedName>
    <definedName name="iuigotoglib">#REF!</definedName>
    <definedName name="IUIUHIUHYTF">#REF!</definedName>
    <definedName name="iuiuiu">#REF!</definedName>
    <definedName name="IUTYUTUYT">#REF!</definedName>
    <definedName name="IUYIUYIUY">#REF!</definedName>
    <definedName name="IVA_gruppo_switch">#REF!</definedName>
    <definedName name="iva_r">#REF!</definedName>
    <definedName name="IVAacquisti">#REF!</definedName>
    <definedName name="IVAvendite">#REF!</definedName>
    <definedName name="iy">#REF!</definedName>
    <definedName name="iygouyfgoufo">#REF!</definedName>
    <definedName name="j">#REF!</definedName>
    <definedName name="jan00">#REF!</definedName>
    <definedName name="JE">#REF!</definedName>
    <definedName name="jetc">#REF!</definedName>
    <definedName name="JF">#REF!</definedName>
    <definedName name="jj">#REF!</definedName>
    <definedName name="jjk">#REF!</definedName>
    <definedName name="jk">#REF!</definedName>
    <definedName name="jkljl">#REF!</definedName>
    <definedName name="jn">#REF!</definedName>
    <definedName name="joinfeefree">#REF!</definedName>
    <definedName name="JPY">#REF!</definedName>
    <definedName name="jrsubdebt">#REF!</definedName>
    <definedName name="JTYJYT">#REF!</definedName>
    <definedName name="jufdyufdj">#REF!</definedName>
    <definedName name="junu">#REF!</definedName>
    <definedName name="JUTJRJ">#REF!</definedName>
    <definedName name="k">#REF!</definedName>
    <definedName name="KALON">#REF!</definedName>
    <definedName name="KAREN">#REF!</definedName>
    <definedName name="kbgkkg">#REF!</definedName>
    <definedName name="kenan_table_business">#REF!</definedName>
    <definedName name="Kenan_Table_consumer">#REF!</definedName>
    <definedName name="KenanSw">#REF!</definedName>
    <definedName name="KfW_t">#REF!</definedName>
    <definedName name="KfW_t2">#REF!</definedName>
    <definedName name="khbhjbh">#REF!</definedName>
    <definedName name="kiligoiyg">#REF!</definedName>
    <definedName name="kk">#REF!</definedName>
    <definedName name="KKJH">#REF!</definedName>
    <definedName name="kl">#REF!</definedName>
    <definedName name="kol" hidden="1">{"away stand alones",#N/A,FALSE,"Target"}</definedName>
    <definedName name="Kovilen">#REF!,#REF!,#REF!</definedName>
    <definedName name="Kovinal">#REF!,#REF!,#REF!</definedName>
    <definedName name="KPNprice">#REF!</definedName>
    <definedName name="KPNrec">#REF!</definedName>
    <definedName name="KUUGUGUYG">#REF!</definedName>
    <definedName name="L">#REF!</definedName>
    <definedName name="label">#REF!</definedName>
    <definedName name="LabelChoice">#REF!</definedName>
    <definedName name="LARGE">#REF!</definedName>
    <definedName name="last_forecast_year">#REF!</definedName>
    <definedName name="Last_Row">IF(Values_Entered,Header_Row+Number_of_Payments,Header_Row)</definedName>
    <definedName name="LastPrice">#REF!</definedName>
    <definedName name="LastPriceDate">#REF!</definedName>
    <definedName name="lastrepay">#REF!</definedName>
    <definedName name="LatestFiscalYear">#REF!</definedName>
    <definedName name="LatestFYE">#REF!</definedName>
    <definedName name="LatestQE">#REF!</definedName>
    <definedName name="LatestQuarter">#REF!</definedName>
    <definedName name="lbo">{"p1";"p2";"analys";"covrge";"notes";"page 1";"page 2";"page1";"roea";"source";"source2";"summary"}</definedName>
    <definedName name="LCUSALES">#N/A</definedName>
    <definedName name="LegalDealEBITA">#REF!</definedName>
    <definedName name="Levotuss">#REF!,#REF!,#REF!</definedName>
    <definedName name="LFQ">#REF!</definedName>
    <definedName name="LFY">#REF!</definedName>
    <definedName name="libertà">#REF!</definedName>
    <definedName name="limcount" hidden="1">1</definedName>
    <definedName name="linmedac">#REF!</definedName>
    <definedName name="linmedbc">#REF!</definedName>
    <definedName name="Lire">#REF!</definedName>
    <definedName name="LIT">#REF!</definedName>
    <definedName name="LIUIYIUY">#REF!</definedName>
    <definedName name="ljhuyvgkufiutf">#REF!</definedName>
    <definedName name="lk">{"page 1";"page 2";"notes";"summary";"source";"analys";"covrge";"roea"}</definedName>
    <definedName name="LKIJJOIJ">#REF!</definedName>
    <definedName name="LL">#N/A</definedName>
    <definedName name="LL_actual">#REF!</definedName>
    <definedName name="LLL">#N/A</definedName>
    <definedName name="LLLL">#REF!</definedName>
    <definedName name="LLLLLLLL">#N/A</definedName>
    <definedName name="LLOYD">#N/A</definedName>
    <definedName name="lm">#REF!</definedName>
    <definedName name="lo">#REF!</definedName>
    <definedName name="Load">#REF!</definedName>
    <definedName name="Loan_Amount">#REF!</definedName>
    <definedName name="Loan_Start">#REF!</definedName>
    <definedName name="Loan_Years">#REF!</definedName>
    <definedName name="LOCAL_t">#REF!</definedName>
    <definedName name="LOCAL_t2">#REF!</definedName>
    <definedName name="localspendingperline2001">#REF!</definedName>
    <definedName name="LoCastro">#REF!</definedName>
    <definedName name="Location_Annual">#REF!</definedName>
    <definedName name="Locazione">#REF!</definedName>
    <definedName name="long_dist">#REF!</definedName>
    <definedName name="LongTermDebt">#REF!</definedName>
    <definedName name="LongTermEPSGrowth">#REF!</definedName>
    <definedName name="LowDate">#REF!</definedName>
    <definedName name="LowPrice">#REF!</definedName>
    <definedName name="LS">#REF!</definedName>
    <definedName name="LSTCE">#REF!</definedName>
    <definedName name="LT_rate">#REF!</definedName>
    <definedName name="LTC">#REF!</definedName>
    <definedName name="LTEPSGrowth">#REF!</definedName>
    <definedName name="LTM">#REF!</definedName>
    <definedName name="LTMCapEx">#REF!</definedName>
    <definedName name="LTMCashFlow">#REF!</definedName>
    <definedName name="LTMEBIT">#REF!</definedName>
    <definedName name="LTMEBITDA">#REF!</definedName>
    <definedName name="LTMEPS">#REF!</definedName>
    <definedName name="LTMExtra1">#REF!</definedName>
    <definedName name="LTMExtra2">#REF!</definedName>
    <definedName name="LTMExtra3">#REF!</definedName>
    <definedName name="LTMGrossProfit">#REF!</definedName>
    <definedName name="LTMIntExp">#REF!</definedName>
    <definedName name="LTMMULSALES">#REF!</definedName>
    <definedName name="LTMNetInc">#REF!</definedName>
    <definedName name="LTMOther1">#REF!</definedName>
    <definedName name="LTMOther2">#REF!</definedName>
    <definedName name="LTMOther3">#REF!</definedName>
    <definedName name="LTMRevenues">#REF!</definedName>
    <definedName name="LTMShares">#REF!</definedName>
    <definedName name="LTVonCapex">#REF!</definedName>
    <definedName name="LTVtable">#REF!</definedName>
    <definedName name="lyons">#REF!</definedName>
    <definedName name="M">#REF!</definedName>
    <definedName name="Macro1">#REF!</definedName>
    <definedName name="Macro10">#N/A</definedName>
    <definedName name="Macro11">#N/A</definedName>
    <definedName name="Macro12">#N/A</definedName>
    <definedName name="Macro13">#N/A</definedName>
    <definedName name="Macro2">#N/A</definedName>
    <definedName name="Macro4">#N/A</definedName>
    <definedName name="Macro5">#N/A</definedName>
    <definedName name="Macro6">#N/A</definedName>
    <definedName name="Macro7">#N/A</definedName>
    <definedName name="Macro8">#N/A</definedName>
    <definedName name="Macro9">#N/A</definedName>
    <definedName name="MACROS">#REF!</definedName>
    <definedName name="Macros.sum_mins">#REF!</definedName>
    <definedName name="main">#REF!</definedName>
    <definedName name="main_numbers">#REF!</definedName>
    <definedName name="MALATTIE">#REF!</definedName>
    <definedName name="MAMAMMAMMA" hidden="1">#N/A</definedName>
    <definedName name="MAMAMMSMDAMSA" hidden="1">#N/A</definedName>
    <definedName name="mar">#REF!</definedName>
    <definedName name="MarfProjCapEx">#REF!</definedName>
    <definedName name="marg">#REF!</definedName>
    <definedName name="marg_tax">#REF!</definedName>
    <definedName name="MarGGPar">#REF!</definedName>
    <definedName name="MarGGTot">#REF!</definedName>
    <definedName name="margine">#REF!</definedName>
    <definedName name="MargProjEBIT">#REF!</definedName>
    <definedName name="MargProjEBITDA">#REF!</definedName>
    <definedName name="MargProjExtra1">#REF!</definedName>
    <definedName name="MargProjExtra2">#REF!</definedName>
    <definedName name="MargProjExtra3">#REF!</definedName>
    <definedName name="MargProjGrossProfit">#REF!</definedName>
    <definedName name="MargProjNetInc">#REF!</definedName>
    <definedName name="MargProjOther1">#REF!</definedName>
    <definedName name="MargProjOther2">#REF!</definedName>
    <definedName name="MargProjOther3">#REF!</definedName>
    <definedName name="MargProjRevenues">#REF!</definedName>
    <definedName name="Market_PE">#REF!</definedName>
    <definedName name="MarketCap">#REF!</definedName>
    <definedName name="MARKETVALUE">#REF!</definedName>
    <definedName name="marPAPar">#REF!</definedName>
    <definedName name="marPATot">#REF!</definedName>
    <definedName name="mass_portal">#REF!</definedName>
    <definedName name="mat_2002">#REF!,#REF!,#REF!,#REF!</definedName>
    <definedName name="mat_2003">#REF!,#REF!</definedName>
    <definedName name="mat_2004">#REF!,#REF!,#REF!,#REF!</definedName>
    <definedName name="MATrig">#REF!</definedName>
    <definedName name="matrix1">#REF!</definedName>
    <definedName name="matrix14">#REF!</definedName>
    <definedName name="matrix2">#REF!</definedName>
    <definedName name="matrix3">#REF!</definedName>
    <definedName name="matrix4">#REF!</definedName>
    <definedName name="matrix5">#REF!</definedName>
    <definedName name="matrix8">#REF!</definedName>
    <definedName name="MATT" hidden="1">{#N/A,#N/A,TRUE,"Main Issues";#N/A,#N/A,TRUE,"Income statement ($)"}</definedName>
    <definedName name="maxcell">#REF!</definedName>
    <definedName name="mcs03g.ReqArray">{"Price","lcii","TS13","D","0","0","H"}</definedName>
    <definedName name="MEANMULEPS">#REF!</definedName>
    <definedName name="Median1">#REF!</definedName>
    <definedName name="Median2">#REF!</definedName>
    <definedName name="Median3">#REF!</definedName>
    <definedName name="Median4">#REF!</definedName>
    <definedName name="Median5">#REF!</definedName>
    <definedName name="Median6">#REF!</definedName>
    <definedName name="Median7">#REF!</definedName>
    <definedName name="Median8">#REF!</definedName>
    <definedName name="Median9">#REF!</definedName>
    <definedName name="Medinfar_Difrarel">#REF!,#REF!,#REF!</definedName>
    <definedName name="MediolanumPdts">#REF!,#REF!</definedName>
    <definedName name="Medipo">#REF!,#REF!,#REF!</definedName>
    <definedName name="medium_dist">#REF!</definedName>
    <definedName name="MENI">#REF!</definedName>
    <definedName name="MENSILE">#REF!</definedName>
    <definedName name="mercatodati">#REF!</definedName>
    <definedName name="Merchant_price">#REF!</definedName>
    <definedName name="MerrillPrintIt" hidden="1">#REF!</definedName>
    <definedName name="mese">"="</definedName>
    <definedName name="mese_corrente">#REF!</definedName>
    <definedName name="mese1">#REF!</definedName>
    <definedName name="Mesi">#REF!</definedName>
    <definedName name="Meta_Table">#REF!</definedName>
    <definedName name="MIDINDEX">#REF!</definedName>
    <definedName name="MIDINDEXQUARTER">#REF!</definedName>
    <definedName name="mihpiuhvyctdxyx">#REF!</definedName>
    <definedName name="mil">#REF!</definedName>
    <definedName name="MILIONE">#REF!</definedName>
    <definedName name="mille">#REF!</definedName>
    <definedName name="Min_DSCR">#REF!</definedName>
    <definedName name="Min_LLCR">#REF!</definedName>
    <definedName name="mincell">#REF!</definedName>
    <definedName name="minerva">#REF!</definedName>
    <definedName name="MinInt">#REF!</definedName>
    <definedName name="MinInterest">#REF!</definedName>
    <definedName name="MinIntInc">#REF!</definedName>
    <definedName name="MinIntMarket">#REF!</definedName>
    <definedName name="MinorityInterest">#REF!</definedName>
    <definedName name="miuhmiuhpuh">#REF!</definedName>
    <definedName name="mkt_cap">#REF!</definedName>
    <definedName name="mktline">#REF!</definedName>
    <definedName name="MLit2Dollar">#REF!</definedName>
    <definedName name="MLit2Euro">#REF!</definedName>
    <definedName name="mlkmlkm">#REF!</definedName>
    <definedName name="mlm">#REF!</definedName>
    <definedName name="mmlkml">#REF!</definedName>
    <definedName name="MobistarPrice">#REF!</definedName>
    <definedName name="moneda">#REF!</definedName>
    <definedName name="MONITOR99_M__3_Elenca">#REF!</definedName>
    <definedName name="months">#REF!</definedName>
    <definedName name="MortgageLoanTax">#REF!</definedName>
    <definedName name="MortgageLoanTaxRate">#REF!</definedName>
    <definedName name="Motiv_Bonus">#REF!</definedName>
    <definedName name="mouhpihih">#REF!</definedName>
    <definedName name="mouhpiuhiupoh">#REF!</definedName>
    <definedName name="MRP">#REF!</definedName>
    <definedName name="msrec">#REF!</definedName>
    <definedName name="MULASSETCASH">#REF!</definedName>
    <definedName name="MULBV">#REF!</definedName>
    <definedName name="MULEBIT">#REF!</definedName>
    <definedName name="MULEBITDA">#REF!</definedName>
    <definedName name="MULFY1EPS">#REF!</definedName>
    <definedName name="MULFY2EPS">#REF!</definedName>
    <definedName name="MULLTMEPS">#REF!</definedName>
    <definedName name="MULNETDEBTNETCA">#REF!</definedName>
    <definedName name="MULSALES">#REF!</definedName>
    <definedName name="MULTIPLI">#REF!</definedName>
    <definedName name="MULTIPLIERTAB">#REF!</definedName>
    <definedName name="MultM">#REF!</definedName>
    <definedName name="music">#REF!</definedName>
    <definedName name="n" hidden="1">{#N/A,#N/A,FALSE,"BANNERS";#N/A,#N/A,FALSE,"Market";#N/A,#N/A,FALSE,"Tel Rev";#N/A,#N/A,FALSE,"Revenues IOL";#N/A,#N/A,FALSE,"Invest";#N/A,#N/A,FALSE,"Op Cost1";#N/A,#N/A,FALSE,"Op Cost2";#N/A,#N/A,FALSE,"Oth_&amp;_Tot_Revenues";#N/A,#N/A,FALSE,"Fin Mod";#N/A,#N/A,FALSE,"FinMod_RoW";#N/A,#N/A,FALSE,"P&amp;E Burocrat";#N/A,#N/A,FALSE,"cash flow"}</definedName>
    <definedName name="N_PAGES">#REF!</definedName>
    <definedName name="NA">#REF!</definedName>
    <definedName name="name">#REF!</definedName>
    <definedName name="NameAcq">#REF!</definedName>
    <definedName name="namepfma">#REF!</definedName>
    <definedName name="NameProj">#REF!</definedName>
    <definedName name="ND00">#REF!</definedName>
    <definedName name="neededUserCertificates">#REF!</definedName>
    <definedName name="net_ebitda97">#REF!</definedName>
    <definedName name="net_ebitda98">#REF!</definedName>
    <definedName name="Net_Inc96">#REF!</definedName>
    <definedName name="Net_Sales">#REF!</definedName>
    <definedName name="netcom_perpop">#REF!</definedName>
    <definedName name="netcomprice">#REF!</definedName>
    <definedName name="Netcomrec">#REF!</definedName>
    <definedName name="NETDEBT">#REF!</definedName>
    <definedName name="NetDebtBook">#REF!</definedName>
    <definedName name="NetDebtEBITDA">#REF!</definedName>
    <definedName name="NetDebtEnt">#REF!</definedName>
    <definedName name="NETIN98">#REF!</definedName>
    <definedName name="NetInc">#REF!</definedName>
    <definedName name="NetIncGrowth">#REF!</definedName>
    <definedName name="NetIncMargin">#REF!</definedName>
    <definedName name="NETINCOME">#REF!</definedName>
    <definedName name="NETPROFIT00">#REF!</definedName>
    <definedName name="NETPROFIT01">#REF!</definedName>
    <definedName name="NETPROFIT02">#REF!</definedName>
    <definedName name="NETPROFIT03">#REF!</definedName>
    <definedName name="NETPROFIT98">#REF!</definedName>
    <definedName name="NETPROFIT99">#REF!</definedName>
    <definedName name="NetWorkCap">#REF!</definedName>
    <definedName name="New_Product1_Mediolanum">#REF!,#REF!,#REF!</definedName>
    <definedName name="New_Product1_Third_Parties">#REF!,#REF!,#REF!</definedName>
    <definedName name="New_Product2_Third_Parties">#REF!</definedName>
    <definedName name="NewCheck">#REF!</definedName>
    <definedName name="NewCo">#REF!</definedName>
    <definedName name="NEWCO_BS_Printout">#REF!</definedName>
    <definedName name="NEWCOMPANY">#REF!</definedName>
    <definedName name="NewRange" hidden="1">#REF!</definedName>
    <definedName name="NewTicker">#REF!</definedName>
    <definedName name="NEWTIMCdol">#REF!</definedName>
    <definedName name="NEWTIprice">#REF!</definedName>
    <definedName name="NEWTIrec">#REF!</definedName>
    <definedName name="NEWWACC">#REF!</definedName>
    <definedName name="nfg">#REF!</definedName>
    <definedName name="nFTPCPU">#REF!</definedName>
    <definedName name="nh">#REF!</definedName>
    <definedName name="nhiouim">#REF!</definedName>
    <definedName name="nhosts">#REF!</definedName>
    <definedName name="nHostsVPN">#REF!</definedName>
    <definedName name="ni">#REF!</definedName>
    <definedName name="NICAGR">#REF!</definedName>
    <definedName name="NIS2Dollar">#REF!</definedName>
    <definedName name="NLG">#REF!</definedName>
    <definedName name="NLG2EUR">#REF!</definedName>
    <definedName name="NMOver">#REF!</definedName>
    <definedName name="nn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nnn" hidden="1">#N/A</definedName>
    <definedName name="nnnnnn" hidden="1">#N/A</definedName>
    <definedName name="NO" hidden="1">#REF!</definedName>
    <definedName name="noidea" hidden="1">{#N/A,#N/A,FALSE,"Calc";#N/A,#N/A,FALSE,"Sensitivity";#N/A,#N/A,FALSE,"LT Earn.Dil.";#N/A,#N/A,FALSE,"Dil. AVP"}</definedName>
    <definedName name="noidea1" hidden="1">{#N/A,#N/A,FALSE,"Calc";#N/A,#N/A,FALSE,"Sensitivity";#N/A,#N/A,FALSE,"LT Earn.Dil.";#N/A,#N/A,FALSE,"Dil. AVP"}</definedName>
    <definedName name="NOIDEA2" hidden="1">{#N/A,#N/A,FALSE,"Calc";#N/A,#N/A,FALSE,"Sensitivity";#N/A,#N/A,FALSE,"LT Earn.Dil.";#N/A,#N/A,FALSE,"Dil. AVP"}</definedName>
    <definedName name="noidea3" hidden="1">{#N/A,#N/A,FALSE,"Calc";#N/A,#N/A,FALSE,"Sensitivity";#N/A,#N/A,FALSE,"LT Earn.Dil.";#N/A,#N/A,FALSE,"Dil. AVP"}</definedName>
    <definedName name="noidea4" hidden="1">{#N/A,#N/A,FALSE,"Calc";#N/A,#N/A,FALSE,"Sensitivity";#N/A,#N/A,FALSE,"LT Earn.Dil.";#N/A,#N/A,FALSE,"Dil. AVP"}</definedName>
    <definedName name="noidea5" hidden="1">{#N/A,#N/A,FALSE,"Calc";#N/A,#N/A,FALSE,"Sensitivity";#N/A,#N/A,FALSE,"LT Earn.Dil.";#N/A,#N/A,FALSE,"Dil. AVP"}</definedName>
    <definedName name="noidea6" hidden="1">{#N/A,#N/A,FALSE,"Calc";#N/A,#N/A,FALSE,"Sensitivity";#N/A,#N/A,FALSE,"LT Earn.Dil.";#N/A,#N/A,FALSE,"Dil. AVP"}</definedName>
    <definedName name="noidea7" hidden="1">{#N/A,#N/A,FALSE,"Calc";#N/A,#N/A,FALSE,"Sensitivity";#N/A,#N/A,FALSE,"LT Earn.Dil.";#N/A,#N/A,FALSE,"Dil. AVP"}</definedName>
    <definedName name="NOK">#REF!</definedName>
    <definedName name="NOK2EUR">#REF!</definedName>
    <definedName name="Nomesocieta">#REF!</definedName>
    <definedName name="NON" hidden="1">#REF!</definedName>
    <definedName name="NonOpExp">#REF!</definedName>
    <definedName name="nos_acchosting">#REF!</definedName>
    <definedName name="nos_destination">#REF!</definedName>
    <definedName name="Note_10">#REF!</definedName>
    <definedName name="Note_a">#REF!</definedName>
    <definedName name="Note_aa">#REF!</definedName>
    <definedName name="Note_ab">#REF!</definedName>
    <definedName name="Note_ac">#REF!</definedName>
    <definedName name="Note_ad">#REF!</definedName>
    <definedName name="Note_b">#REF!</definedName>
    <definedName name="Note_c">#REF!</definedName>
    <definedName name="Note_d">#REF!</definedName>
    <definedName name="Note_e">#REF!</definedName>
    <definedName name="Note_k">#REF!</definedName>
    <definedName name="Note_l">#REF!</definedName>
    <definedName name="Note_o">#REF!</definedName>
    <definedName name="Note_p">#REF!</definedName>
    <definedName name="Note_q">#REF!</definedName>
    <definedName name="Note_r">#REF!</definedName>
    <definedName name="Note_s">#REF!</definedName>
    <definedName name="Note_t">#REF!</definedName>
    <definedName name="Note_v">#REF!</definedName>
    <definedName name="Note_w">#REF!</definedName>
    <definedName name="Note_x">#REF!</definedName>
    <definedName name="Note_y">#REF!</definedName>
    <definedName name="NOTES">#REF!</definedName>
    <definedName name="Notes2">#REF!</definedName>
    <definedName name="Notes3">#REF!</definedName>
    <definedName name="NPlex_Table">#REF!</definedName>
    <definedName name="nposti">#REF!</definedName>
    <definedName name="NPV">#REF!</definedName>
    <definedName name="npvrate">#REF!</definedName>
    <definedName name="NTA">#REF!</definedName>
    <definedName name="NTELevebitda97">#REF!</definedName>
    <definedName name="NTELevebitda98">#REF!</definedName>
    <definedName name="NTELpe97">#REF!</definedName>
    <definedName name="NTELpe98">#REF!</definedName>
    <definedName name="NTELperpop">#REF!</definedName>
    <definedName name="NTELprice">#REF!</definedName>
    <definedName name="Num_Pmt_Per_Year">#REF!</definedName>
    <definedName name="Num_shares">#REF!</definedName>
    <definedName name="Number">#REF!</definedName>
    <definedName name="Number_of_Payments">MATCH(0.01,End_Bal,-1)+1</definedName>
    <definedName name="NUMERI">#REF!</definedName>
    <definedName name="numlinac">#REF!</definedName>
    <definedName name="numlinbc">#REF!</definedName>
    <definedName name="Nuova_Griffe_1">#REF!</definedName>
    <definedName name="Nuova_Griffe_1__Estero">#REF!</definedName>
    <definedName name="Nuova_Griffe_1__Italia">#REF!</definedName>
    <definedName name="Nuova_Griffe_2">#REF!</definedName>
    <definedName name="Nuova_Griffe_2__Estero">#REF!</definedName>
    <definedName name="Nuova_Griffe_2_Italia">#REF!</definedName>
    <definedName name="nuovo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NWC">#REF!</definedName>
    <definedName name="NWCMargin">#REF!</definedName>
    <definedName name="nWEBCPU">#REF!</definedName>
    <definedName name="nynntfd">#REF!</definedName>
    <definedName name="nynty">#REF!</definedName>
    <definedName name="o">#REF!</definedName>
    <definedName name="O_M_UNIT">#REF!</definedName>
    <definedName name="Objectel_Table">#REF!</definedName>
    <definedName name="occ">#REF!</definedName>
    <definedName name="OEKB_t">#REF!</definedName>
    <definedName name="OEKB_t2">#REF!</definedName>
    <definedName name="offer">#REF!</definedName>
    <definedName name="OFI_CE_Afragola">#REF!</definedName>
    <definedName name="OFI_CE_Bari">#REF!</definedName>
    <definedName name="OFI_CE_Brescia_Opt">#REF!</definedName>
    <definedName name="OFI_CE_Brescia_Sun">#REF!</definedName>
    <definedName name="OFI_CE_Busnago">#REF!</definedName>
    <definedName name="OFI_CE_Catania">#REF!</definedName>
    <definedName name="OFI_CE_Erbusco">#REF!</definedName>
    <definedName name="OFI_CE_Gavirate">#REF!</definedName>
    <definedName name="OFI_CE_Generale">#REF!</definedName>
    <definedName name="OFI_CE_Lecco">#REF!</definedName>
    <definedName name="OFI_CE_Macerata">#REF!</definedName>
    <definedName name="OFI_CE_Mestre_March">#REF!</definedName>
    <definedName name="OFI_CE_Mestre_Sun">#REF!</definedName>
    <definedName name="OFI_CE_Modena">#REF!</definedName>
    <definedName name="OFI_CE_Monza">#REF!</definedName>
    <definedName name="OFI_CE_Novate">#REF!</definedName>
    <definedName name="OFI_CE_Padova">#REF!</definedName>
    <definedName name="OFI_CE_Parma">#REF!</definedName>
    <definedName name="OFI_CE_Perugia">#REF!</definedName>
    <definedName name="OFI_CE_Pescara">#REF!</definedName>
    <definedName name="OFI_CE_Ravenna">#REF!</definedName>
    <definedName name="OFI_CE_RM_G_Stazioni">#REF!</definedName>
    <definedName name="OFI_CE_RMGranai">#REF!</definedName>
    <definedName name="OFI_CE_Thiene">#REF!</definedName>
    <definedName name="OFI_CE_TOTALE">#REF!</definedName>
    <definedName name="OFI_CE_Trento">#REF!</definedName>
    <definedName name="OFI_CE_Trieste">#REF!</definedName>
    <definedName name="OFI_CE_Udine">#REF!</definedName>
    <definedName name="OFI_CE_Vicenza">#REF!</definedName>
    <definedName name="OFI_COSTI_Afragola">#REF!</definedName>
    <definedName name="OFI_COSTI_Bari">#REF!</definedName>
    <definedName name="OFI_COSTI_Brescia_Opt">#REF!</definedName>
    <definedName name="OFI_COSTI_Brescia_Sun">#REF!</definedName>
    <definedName name="OFI_COSTI_Busnago">#REF!</definedName>
    <definedName name="OFI_COSTI_Catania">#REF!</definedName>
    <definedName name="OFI_COSTI_Erbusco">#REF!</definedName>
    <definedName name="OFI_COSTI_Gavirate">#REF!</definedName>
    <definedName name="OFI_COSTI_Generale">#REF!</definedName>
    <definedName name="OFI_COSTI_Lecco">#REF!</definedName>
    <definedName name="OFI_COSTI_Macerata">#REF!</definedName>
    <definedName name="OFI_COSTI_Mestre_March">#REF!</definedName>
    <definedName name="OFI_COSTI_Mestre_Opt">#REF!</definedName>
    <definedName name="OFI_COSTI_Mestre_Sun">#REF!</definedName>
    <definedName name="OFI_COSTI_Modena">#REF!</definedName>
    <definedName name="OFI_COSTI_Monza">#REF!</definedName>
    <definedName name="OFI_COSTI_Novate">#REF!</definedName>
    <definedName name="OFI_COSTI_Padova">#REF!</definedName>
    <definedName name="OFI_COSTI_Parma">#REF!</definedName>
    <definedName name="OFI_COSTI_PerugiA">#REF!</definedName>
    <definedName name="OFI_COSTI_Pescara">#REF!</definedName>
    <definedName name="OFI_COSTI_Ravenna">#REF!</definedName>
    <definedName name="OFI_COSTI_RM_G.STAZ">#REF!</definedName>
    <definedName name="OFI_COSTI_RMGranai">#REF!</definedName>
    <definedName name="OFI_COSTI_Thiene">#REF!</definedName>
    <definedName name="OFI_COSTI_Totale">#REF!</definedName>
    <definedName name="OFI_COSTI_Trento">#REF!</definedName>
    <definedName name="OFI_COSTI_Trieste">#REF!</definedName>
    <definedName name="OFI_COSTI_Udine">#REF!</definedName>
    <definedName name="OFI_COSTI_Verona">#REF!</definedName>
    <definedName name="OFI_COSTI_Vicenza">#REF!</definedName>
    <definedName name="OFI_INVEST_Busnago">#REF!</definedName>
    <definedName name="OFI_INVEST_Gavirate">#REF!</definedName>
    <definedName name="OFI_INVEST_Generale_01">#REF!</definedName>
    <definedName name="OFI_INVEST_Monza">#REF!</definedName>
    <definedName name="OFI_INVEST_Perugia">#REF!</definedName>
    <definedName name="OFI_INVEST_TOTALE">#REF!</definedName>
    <definedName name="OFI_INVEST_Udine">#REF!</definedName>
    <definedName name="OFI_INVEST_vecchi_neg_01">#REF!</definedName>
    <definedName name="OFI_VEND_Afragola">#REF!</definedName>
    <definedName name="OFI_VEND_Brescia_Opt">#REF!</definedName>
    <definedName name="OFI_VEND_Brescia_Sun">#REF!</definedName>
    <definedName name="OFI_VEND_Busnago">#REF!</definedName>
    <definedName name="OFI_VEND_Catania">#REF!</definedName>
    <definedName name="OFI_VEND_Erbusco">#REF!</definedName>
    <definedName name="OFI_VEND_Gavirate">#REF!</definedName>
    <definedName name="OFI_VEND_Lecco">#REF!</definedName>
    <definedName name="OFI_VEND_Macerata">#REF!</definedName>
    <definedName name="OFI_VEND_Mestre_Marchon">#REF!</definedName>
    <definedName name="OFI_VEND_Modena">#REF!</definedName>
    <definedName name="OFI_VEND_Monza">#REF!</definedName>
    <definedName name="OFI_VEND_Novate">#REF!</definedName>
    <definedName name="OFI_VEND_Padova">#REF!</definedName>
    <definedName name="OFI_VEND_Parma">#REF!</definedName>
    <definedName name="OFI_VEND_Perugia">#REF!</definedName>
    <definedName name="OFI_VEND_Pescara">#REF!</definedName>
    <definedName name="OFI_VEND_Ravenna">#REF!</definedName>
    <definedName name="OFI_VEND_RM_G._Stazioni">#REF!</definedName>
    <definedName name="OFI_VEND_RMGranai">#REF!</definedName>
    <definedName name="OFI_VEND_Thiene">#REF!</definedName>
    <definedName name="OFI_VEND_Totale">#REF!</definedName>
    <definedName name="OFI_VEND_Trento">#REF!</definedName>
    <definedName name="OFI_VEND_Trieste">#REF!</definedName>
    <definedName name="OFI_VEND_Verona_Opt">#REF!</definedName>
    <definedName name="OFI_VEND_Vicenza">#REF!</definedName>
    <definedName name="OFI_VENDITE_Bari">#REF!</definedName>
    <definedName name="OFI_VENDITE_Mestre_Sun">#REF!</definedName>
    <definedName name="oijhohoiuh">#REF!</definedName>
    <definedName name="oisjdovij">#REF!</definedName>
    <definedName name="OIUHIUHIUHIUH">#REF!</definedName>
    <definedName name="ojoi">#REF!</definedName>
    <definedName name="ok" hidden="1">{#N/A,#N/A,FALSE,"Calc";#N/A,#N/A,FALSE,"Sensitivity";#N/A,#N/A,FALSE,"LT Earn.Dil.";#N/A,#N/A,FALSE,"Dil. AVP"}</definedName>
    <definedName name="oku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OLA">#REF!</definedName>
    <definedName name="oldchoi">#REF!</definedName>
    <definedName name="OLEChartName">#REF!</definedName>
    <definedName name="OLEPosition">#REF!</definedName>
    <definedName name="OLIN">#REF!</definedName>
    <definedName name="OMAuctioExtraStoreCost">#REF!</definedName>
    <definedName name="OMAuction_Table">#REF!</definedName>
    <definedName name="OMAuctionMaxStores">#REF!</definedName>
    <definedName name="OMContentCentre">#REF!</definedName>
    <definedName name="OMContentServer">#REF!</definedName>
    <definedName name="OMShopSite_Table">#REF!</definedName>
    <definedName name="ONE">#REF!</definedName>
    <definedName name="One_boiler_op">#REF!</definedName>
    <definedName name="online_services">#REF!</definedName>
    <definedName name="OOO">#N/A</definedName>
    <definedName name="ooooo">#REF!</definedName>
    <definedName name="OP" hidden="1">{#N/A,#N/A,FALSE,"Operations";#N/A,#N/A,FALSE,"Financials"}</definedName>
    <definedName name="OPA">#REF!</definedName>
    <definedName name="OPERPROFIT00">#REF!</definedName>
    <definedName name="OPERPROFIT01">#REF!</definedName>
    <definedName name="OPERPROFIT02">#REF!</definedName>
    <definedName name="OPERPROFIT03">#REF!</definedName>
    <definedName name="OPERPROFIT98">#REF!</definedName>
    <definedName name="OPERPROFIT99">#REF!</definedName>
    <definedName name="OpEx">#REF!</definedName>
    <definedName name="OPI">#REF!</definedName>
    <definedName name="OpiniononDisposalsFee">#REF!</definedName>
    <definedName name="OpMar00">#REF!</definedName>
    <definedName name="OpMar96">#REF!</definedName>
    <definedName name="OpMar97">#REF!</definedName>
    <definedName name="OpMar98">#REF!</definedName>
    <definedName name="OpMar99">#REF!</definedName>
    <definedName name="OPPRO00">#REF!</definedName>
    <definedName name="OPPRO01">#REF!</definedName>
    <definedName name="OPPRO02">#REF!</definedName>
    <definedName name="OPPRO03">#REF!</definedName>
    <definedName name="OPPRO98">#REF!</definedName>
    <definedName name="OPPRO99">#REF!</definedName>
    <definedName name="Optio1">#REF!</definedName>
    <definedName name="Option3Price">#REF!</definedName>
    <definedName name="OptionPrice">#REF!</definedName>
    <definedName name="Options">#REF!</definedName>
    <definedName name="Options3">#REF!</definedName>
    <definedName name="OptionsTrig">#REF!</definedName>
    <definedName name="OptionsTrigger">#REF!</definedName>
    <definedName name="ORAevebitda98">#REF!</definedName>
    <definedName name="ORAevebitda99">#REF!</definedName>
    <definedName name="Orangerec">#REF!</definedName>
    <definedName name="ORAperpop">#REF!</definedName>
    <definedName name="ORAprice">#REF!</definedName>
    <definedName name="order" hidden="1">#N/A</definedName>
    <definedName name="ORIGTP">"EAZ"</definedName>
    <definedName name="ORIGTPDesc">"Fin. Statement revised by Headquarter"</definedName>
    <definedName name="ORIGTPText">"Data Mode"</definedName>
    <definedName name="OSCAR">#REF!</definedName>
    <definedName name="oscar10">#REF!</definedName>
    <definedName name="oscar11">#REF!</definedName>
    <definedName name="oscar12">#REF!</definedName>
    <definedName name="OSCAR2">#REF!</definedName>
    <definedName name="OSCAR3">#REF!</definedName>
    <definedName name="OSCAR4">#REF!</definedName>
    <definedName name="oscar5">#REF!</definedName>
    <definedName name="oscar6">#REF!</definedName>
    <definedName name="oscar7">#REF!</definedName>
    <definedName name="oscar8">#REF!</definedName>
    <definedName name="oscar9">#REF!</definedName>
    <definedName name="OT">#REF!</definedName>
    <definedName name="OTHER">#REF!</definedName>
    <definedName name="OTHER_ASSUMPT">#REF!</definedName>
    <definedName name="OtherDispoCosts">#REF!</definedName>
    <definedName name="OtherG_A">#REF!</definedName>
    <definedName name="OtherLabel1">#REF!</definedName>
    <definedName name="OtherLabel2">#REF!</definedName>
    <definedName name="OtherLabel3">#REF!</definedName>
    <definedName name="OtherOpExp">#REF!</definedName>
    <definedName name="OtherRiskPremium">#REF!</definedName>
    <definedName name="OUHIUHIUHHU">#REF!</definedName>
    <definedName name="OUOIUOIIYT">#REF!</definedName>
    <definedName name="OutOptionPrice1">#REF!</definedName>
    <definedName name="OutOptionPrice2">#REF!</definedName>
    <definedName name="OutOptionPrice3">#REF!</definedName>
    <definedName name="OutOptionPriceA">#REF!</definedName>
    <definedName name="OutOptionPriceB">#REF!</definedName>
    <definedName name="OutOptionPriceC">#REF!</definedName>
    <definedName name="OutOptions1">#REF!</definedName>
    <definedName name="OutOptions2">#REF!</definedName>
    <definedName name="OutOptions3">#REF!</definedName>
    <definedName name="OutOptionsA">#REF!</definedName>
    <definedName name="OutOptionsB">#REF!</definedName>
    <definedName name="OutOptionsC">#REF!</definedName>
    <definedName name="OutOptionsTrig">#REF!</definedName>
    <definedName name="OutOptionsTrigger">#REF!</definedName>
    <definedName name="OUTPUT">#REF!</definedName>
    <definedName name="OUTPUT_ASSUMPT">#REF!</definedName>
    <definedName name="OUTPUT_PROFILE">#REF!</definedName>
    <definedName name="output1">#REF!</definedName>
    <definedName name="output14">#REF!</definedName>
    <definedName name="output2">#REF!</definedName>
    <definedName name="output3">#REF!</definedName>
    <definedName name="output4">#REF!</definedName>
    <definedName name="output5">#REF!</definedName>
    <definedName name="output8">#REF!</definedName>
    <definedName name="OutputAnnIRR">#REF!</definedName>
    <definedName name="OutputIRR">#REF!</definedName>
    <definedName name="Over">#REF!</definedName>
    <definedName name="over105">#REF!</definedName>
    <definedName name="over105CLS">#REF!</definedName>
    <definedName name="overALTRI">#REF!</definedName>
    <definedName name="Overhaul">#REF!</definedName>
    <definedName name="Overhaulplan">#REF!</definedName>
    <definedName name="overRMC">#REF!</definedName>
    <definedName name="p">#REF!</definedName>
    <definedName name="P_1">#REF!</definedName>
    <definedName name="P_2">#REF!</definedName>
    <definedName name="p_alt_0">#REF!</definedName>
    <definedName name="p_alt_1">#REF!</definedName>
    <definedName name="p_alt_2">#REF!</definedName>
    <definedName name="p_alt_3">#REF!</definedName>
    <definedName name="p_mat_0">#REF!</definedName>
    <definedName name="p_mat_1">#REF!</definedName>
    <definedName name="p_mat_2">#REF!</definedName>
    <definedName name="p_mat_3">#REF!</definedName>
    <definedName name="p_per_0">#REF!</definedName>
    <definedName name="p_per_1">#REF!</definedName>
    <definedName name="p_per_2">#REF!</definedName>
    <definedName name="p_per_3">#REF!</definedName>
    <definedName name="P_Ratio96">#REF!</definedName>
    <definedName name="p_ric_0">#REF!</definedName>
    <definedName name="p_ric_1">#REF!</definedName>
    <definedName name="p_ric_2">#REF!</definedName>
    <definedName name="p_ric_3">#REF!</definedName>
    <definedName name="p_ris_0">#REF!</definedName>
    <definedName name="p_ris_1">#REF!</definedName>
    <definedName name="p_ris_2">#REF!</definedName>
    <definedName name="p_ris_3">#REF!</definedName>
    <definedName name="Pag.1">#REF!</definedName>
    <definedName name="Pag.2">#REF!</definedName>
    <definedName name="PAG.A">#REF!</definedName>
    <definedName name="PAG.B">#REF!</definedName>
    <definedName name="PAG.C">#REF!</definedName>
    <definedName name="PAG.D">#REF!</definedName>
    <definedName name="PAG.E">#REF!</definedName>
    <definedName name="PAG.F">#REF!</definedName>
    <definedName name="Pagam_per_anno">#REF!</definedName>
    <definedName name="page_1">#REF!</definedName>
    <definedName name="page_2">#REF!</definedName>
    <definedName name="Page1">#REF!</definedName>
    <definedName name="PAGE2">#REF!</definedName>
    <definedName name="PAGE3">#REF!</definedName>
    <definedName name="Page4">#REF!</definedName>
    <definedName name="PAGE5">#REF!</definedName>
    <definedName name="Page6">#REF!</definedName>
    <definedName name="Page7">#REF!</definedName>
    <definedName name="Page8">#REF!</definedName>
    <definedName name="Page9">#REF!</definedName>
    <definedName name="pageee">#REF!</definedName>
    <definedName name="PageI">#REF!</definedName>
    <definedName name="PageII">#REF!</definedName>
    <definedName name="PageIII">#REF!</definedName>
    <definedName name="PageIV">#REF!</definedName>
    <definedName name="PageIX">#REF!</definedName>
    <definedName name="PageNum">#REF!</definedName>
    <definedName name="PageV">#REF!</definedName>
    <definedName name="PageVI">#REF!</definedName>
    <definedName name="PageVII">#REF!</definedName>
    <definedName name="PageVIII">#REF!</definedName>
    <definedName name="PAOO" hidden="1">{"ce cost of services sold",#N/A,FALSE,"Piano";"balance sheet",#N/A,FALSE,"Piano";"cash flow",#N/A,FALSE,"Piano";"indici",#N/A,FALSE,"Piano";"balance sheet analitico",#N/A,FALSE,"Piano";"SP",#N/A,FALSE,"Piano"}</definedName>
    <definedName name="Parent">#REF!</definedName>
    <definedName name="pas">#REF!</definedName>
    <definedName name="pass">#REF!</definedName>
    <definedName name="passgen">#REF!</definedName>
    <definedName name="PASSIVITA">#REF!</definedName>
    <definedName name="PASSIVITA2">#REF!</definedName>
    <definedName name="PASSIVO">#REF!</definedName>
    <definedName name="PAT">#REF!</definedName>
    <definedName name="Pay.man.fixed.usersperconnection">#REF!</definedName>
    <definedName name="Pay_Date">#REF!</definedName>
    <definedName name="Pay_Num">#REF!</definedName>
    <definedName name="PayFinal">#REF!</definedName>
    <definedName name="Payment_Date">DATE(YEAR(Loan_Start),MONTH(Loan_Start)+Payment_Number,DAY(Loan_Start))</definedName>
    <definedName name="PBT">#REF!</definedName>
    <definedName name="PBV">#REF!</definedName>
    <definedName name="Pdts_for_third_parties">#REF!,#REF!</definedName>
    <definedName name="PeerNames">#REF!</definedName>
    <definedName name="PeerTickers">#REF!</definedName>
    <definedName name="PEG">#REF!</definedName>
    <definedName name="PELFY">#REF!</definedName>
    <definedName name="PELTM">#REF!</definedName>
    <definedName name="Pension">#REF!</definedName>
    <definedName name="PensionII">#REF!</definedName>
    <definedName name="Pensions">#REF!</definedName>
    <definedName name="per_2002">#REF!,#REF!</definedName>
    <definedName name="per_2003">#REF!,#REF!</definedName>
    <definedName name="per_2004">#REF!,#REF!</definedName>
    <definedName name="Per_anno_0">#REF!</definedName>
    <definedName name="Per_anno_1">#REF!</definedName>
    <definedName name="Per_anno_2">#REF!</definedName>
    <definedName name="Per_anno_3">#REF!</definedName>
    <definedName name="Per_anno_4">#REF!</definedName>
    <definedName name="percent_inc">#REF!</definedName>
    <definedName name="PERIOD">"A2004_12"</definedName>
    <definedName name="PeriodDesc">"Actual 4. Quarter 2004"</definedName>
    <definedName name="PeriodText">"Period"</definedName>
    <definedName name="PERSONALE_Foglio1_Elenca">#REF!</definedName>
    <definedName name="Personalization">#REF!</definedName>
    <definedName name="Peso">#REF!</definedName>
    <definedName name="Peso1">#REF!</definedName>
    <definedName name="PFI">#REF!</definedName>
    <definedName name="PFQ">#REF!</definedName>
    <definedName name="pinco" hidden="1">#REF!</definedName>
    <definedName name="pinco1">#REF!</definedName>
    <definedName name="pinco2">#REF!:#REF!</definedName>
    <definedName name="pinco3">#REF!</definedName>
    <definedName name="pinco4">#REF!</definedName>
    <definedName name="pinco5">#REF!:#REF!</definedName>
    <definedName name="pinco6">#REF!:#REF!</definedName>
    <definedName name="pinco7">#REF!</definedName>
    <definedName name="pinco8">#REF!</definedName>
    <definedName name="pippi">#REF!</definedName>
    <definedName name="PIPPO">#REF!</definedName>
    <definedName name="PIXFW_Table">#REF!</definedName>
    <definedName name="PKI">#REF!</definedName>
    <definedName name="plage">#REF!:#REF! #REF!</definedName>
    <definedName name="plokoij">#REF!</definedName>
    <definedName name="plpl" hidden="1">{#N/A,#N/A,TRUE,"titolo-indice";"assumptions",#N/A,TRUE,"mangement report";#N/A,#N/A,TRUE,"Highlights";"management report",#N/A,TRUE,"mangement report";"traffico schema",#N/A,TRUE,"Traffico - schemi";"grafici qualità",#N/A,TRUE,"Grafici qualità";#N/A,#N/A,TRUE,"Income statement";#N/A,#N/A,TRUE,"Income stment - notes";#N/A,#N/A,TRUE,"Fuel&amp;er";#N/A,#N/A,TRUE,"IS - P&amp;P";#N/A,#N/A,TRUE,"cash flow";"organico 1",#N/A,TRUE,"organici";"organico 2",#N/A,TRUE,"organici";#N/A,#N/A,TRUE,"Evoluzione forza";"costo personale categ",#N/A,TRUE,"11-13";"assenteismo",#N/A,TRUE,"11-13";#N/A,#N/A,TRUE,"MIS";#N/A,#N/A,TRUE,"Programmi";"provisions",#N/A,TRUE,"costi da tagliare";"cost reduction",#N/A,TRUE,"costi da tagliare"}</definedName>
    <definedName name="plu">#REF!</definedName>
    <definedName name="pluto">#REF!</definedName>
    <definedName name="PMS">#REF!</definedName>
    <definedName name="po">#REF!</definedName>
    <definedName name="poi" hidden="1">{"assumption 50 50",#N/A,TRUE,"Merger";"has gets cash",#N/A,TRUE,"Merger";"accretion dilution",#N/A,TRUE,"Merger";"comparison credit stats",#N/A,TRUE,"Merger";"pf credit stats",#N/A,TRUE,"Merger";"pf sheets",#N/A,TRUE,"Merger"}</definedName>
    <definedName name="POKI">#REF!</definedName>
    <definedName name="POKPOKPOK">#REF!</definedName>
    <definedName name="PoliticalRiskPremium">#REF!</definedName>
    <definedName name="POLLO" hidden="1">{"CD sintesi",#N/A,FALSE,"CE Gestionale";"ce analisi",#N/A,FALSE,"CE Gestionale"}</definedName>
    <definedName name="pooling">#REF!</definedName>
    <definedName name="popo" hidden="1">{#N/A,#N/A,FALSE,"CdC struttura (bdg)";#N/A,#N/A,FALSE,"CdC struttura (rev)";#N/A,#N/A,FALSE,"CdC struttura -desc";#N/A,#N/A,FALSE,"CdC ausiliario (bdg)";#N/A,#N/A,FALSE,"CdC ausiliario (rev)";#N/A,#N/A,FALSE,"CdC ausiliario-desc";#N/A,#N/A,FALSE,"CdC finale (bdg)";#N/A,#N/A,FALSE,"CdC finale (rev)";#N/A,#N/A,FALSE,"CdC finale-desc";#N/A,#N/A,FALSE,"Personale CDC (bdg)";#N/A,#N/A,FALSE,"Personale CDC (rev)";#N/A,#N/A,FALSE,"Personale CDC -desc";#N/A,#N/A,FALSE,"Personale evol";#N/A,#N/A,FALSE,"Personale evol-desc";#N/A,#N/A,FALSE,"CE Prodotto (bdg)";#N/A,#N/A,FALSE,"CE Prodotto (rev) ";#N/A,#N/A,FALSE,"CE Prodotto-desc";#N/A,#N/A,FALSE,"Ricavi-natura";#N/A,#N/A,FALSE,"Ricavi-natura-desc";#N/A,#N/A,FALSE,"CE Macrofam (bdg)";#N/A,#N/A,FALSE,"CE macrofam (rev)";#N/A,#N/A,FALSE,"CE Macrofam-desc";#N/A,#N/A,FALSE,"Macrofam-COSTI";#N/A,#N/A,FALSE,"Macrofam COSTI-desc";#N/A,#N/A,FALSE,"Personale Macrofam (bdg)";#N/A,#N/A,FALSE,"Personale Macrofam (rev)"}</definedName>
    <definedName name="popop">#REF!</definedName>
    <definedName name="POS">#REF!</definedName>
    <definedName name="POS_CURSASS">#REF!</definedName>
    <definedName name="POS_CURSATT">#REF!</definedName>
    <definedName name="POS_CURSCCN">#REF!</definedName>
    <definedName name="POS_CURSCFS">#REF!</definedName>
    <definedName name="POS_CURSDATI">#REF!</definedName>
    <definedName name="POS_CURSIND">#REF!</definedName>
    <definedName name="POS_CURSPASS">#REF!</definedName>
    <definedName name="POS_CURSPP_">#REF!</definedName>
    <definedName name="POSMENS">#REF!</definedName>
    <definedName name="POSTRIM">#REF!</definedName>
    <definedName name="potline">#REF!</definedName>
    <definedName name="pp">#N/A</definedName>
    <definedName name="PPA_table">#REF!</definedName>
    <definedName name="PPI">#REF!</definedName>
    <definedName name="PPP">#N/A</definedName>
    <definedName name="PPPP">#N/A</definedName>
    <definedName name="ppppppppp" hidden="1">{"CD sintesi",#N/A,FALSE,"CE Gestionale";"ce analisi",#N/A,FALSE,"CE Gestionale"}</definedName>
    <definedName name="PPPPPPPPPPPP">#REF!</definedName>
    <definedName name="pre">#REF!</definedName>
    <definedName name="PRE_ASS">#REF!</definedName>
    <definedName name="PRE_CURSASS">#REF!</definedName>
    <definedName name="PRE_CURSATT">#REF!</definedName>
    <definedName name="PRE_CURSCCN">#REF!</definedName>
    <definedName name="PRE_CURSCFS">#REF!</definedName>
    <definedName name="PRE_CURSDATI">#REF!</definedName>
    <definedName name="PRE_CURSIND">#REF!</definedName>
    <definedName name="PRE_CURSPASS">#REF!</definedName>
    <definedName name="PRE_CURSPP">#REF!</definedName>
    <definedName name="PRE_CURSPP_">#REF!</definedName>
    <definedName name="PRE_UGN">#REF!</definedName>
    <definedName name="Preamm_base">#REF!</definedName>
    <definedName name="preamm_base_swap">#REF!</definedName>
    <definedName name="Preamm_on">#REF!</definedName>
    <definedName name="PrefDivPaid">#REF!</definedName>
    <definedName name="Preferred">#REF!</definedName>
    <definedName name="PrefLiquidation">#REF!</definedName>
    <definedName name="PrefPrice1">#REF!</definedName>
    <definedName name="PrefPrice2">#REF!</definedName>
    <definedName name="PrefPriceA">#REF!</definedName>
    <definedName name="PrefPriceB">#REF!</definedName>
    <definedName name="PREFS">#REF!</definedName>
    <definedName name="PrefShares1">#REF!</definedName>
    <definedName name="PrefShares2">#REF!</definedName>
    <definedName name="PrefSharesA">#REF!</definedName>
    <definedName name="PrefSharesB">#REF!</definedName>
    <definedName name="PrefStock">#REF!</definedName>
    <definedName name="PrefStockLiq">#REF!</definedName>
    <definedName name="PREMENS">#REF!</definedName>
    <definedName name="premi">#REF!:#REF!</definedName>
    <definedName name="Premium">#REF!</definedName>
    <definedName name="prep">#REF!</definedName>
    <definedName name="PreparedBy">#REF!</definedName>
    <definedName name="prepay">#REF!</definedName>
    <definedName name="PretaxInc">#REF!</definedName>
    <definedName name="PretaxIncMargin">#REF!</definedName>
    <definedName name="PretaxItems1">#REF!</definedName>
    <definedName name="PretaxItems2">#REF!</definedName>
    <definedName name="PretaxItems3">#REF!</definedName>
    <definedName name="PretaxItems4">#REF!</definedName>
    <definedName name="PRETRIM">#REF!</definedName>
    <definedName name="PREZZOORDSEAT">#REF!</definedName>
    <definedName name="PREZZOORDTI">#REF!</definedName>
    <definedName name="PREZZORISPSEAT">#REF!</definedName>
    <definedName name="PREZZORISPTI">#REF!</definedName>
    <definedName name="PRICE">#REF!</definedName>
    <definedName name="PRICE____">#REF!</definedName>
    <definedName name="Price_update_1">#REF!</definedName>
    <definedName name="Price_update_2">#REF!</definedName>
    <definedName name="price1">#REF!</definedName>
    <definedName name="priceacq">#REF!</definedName>
    <definedName name="PriceBookValue">#REF!</definedName>
    <definedName name="PriceDate">#REF!</definedName>
    <definedName name="PriceDec">#REF!</definedName>
    <definedName name="PriceEarn1">#REF!</definedName>
    <definedName name="PriceEarn2">#REF!</definedName>
    <definedName name="PriceEarn3">#REF!</definedName>
    <definedName name="PriceEarn4">#REF!</definedName>
    <definedName name="PriceEarn5">#REF!</definedName>
    <definedName name="PriceEarnLTM">#REF!</definedName>
    <definedName name="Prices">#REF!</definedName>
    <definedName name="prices1">#REF!</definedName>
    <definedName name="PriceTangBookValue">#REF!</definedName>
    <definedName name="pricetar">#REF!</definedName>
    <definedName name="primarataleasing">#REF!</definedName>
    <definedName name="Princ">#REF!</definedName>
    <definedName name="PrincDati96">#N/A</definedName>
    <definedName name="PrincRis">#N/A</definedName>
    <definedName name="PRINT">#REF!</definedName>
    <definedName name="Print_Area">#REF!</definedName>
    <definedName name="PRINT_AREA_MI">#REF!</definedName>
    <definedName name="Print_Area_Reset">OFFSET(Full_Print,0,0,Last_Row)</definedName>
    <definedName name="PRINT1">#REF!</definedName>
    <definedName name="PRINT2">#REF!</definedName>
    <definedName name="PRINT3">#REF!</definedName>
    <definedName name="print4" hidden="1">{#N/A,#N/A,FALSE,"Operations";#N/A,#N/A,FALSE,"Financials"}</definedName>
    <definedName name="PRINT5">#REF!</definedName>
    <definedName name="PrintGraph">#REF!</definedName>
    <definedName name="PrintTitle1">#REF!</definedName>
    <definedName name="Prisma">#REF!,#REF!,#REF!</definedName>
    <definedName name="Privatizz">#REF!</definedName>
    <definedName name="prjmgmtcap">#REF!</definedName>
    <definedName name="prjmgmtfin">#REF!</definedName>
    <definedName name="PROFILESENIOR">#REF!</definedName>
    <definedName name="PROFILESUBDEBT">#REF!</definedName>
    <definedName name="prog_acquisito04_Uscite_Elenca">#REF!</definedName>
    <definedName name="Project">#REF!</definedName>
    <definedName name="ProjectName">{"Client Name or Project Name"}</definedName>
    <definedName name="ProjMgmtFee">#REF!</definedName>
    <definedName name="ProjYear1">#REF!</definedName>
    <definedName name="ProjYear2">#REF!</definedName>
    <definedName name="ProjYear3">#REF!</definedName>
    <definedName name="ProjYear4">#REF!</definedName>
    <definedName name="ProjYear5">#REF!</definedName>
    <definedName name="PropertyMono">#REF!</definedName>
    <definedName name="PropertyMulti">#REF!</definedName>
    <definedName name="ProspectusFee">#REF!</definedName>
    <definedName name="prospero_stime">#REF!</definedName>
    <definedName name="Prospero_Table">#REF!</definedName>
    <definedName name="PROSPETTO_DEI_FLUSSI_DI_CASSA">#REF!</definedName>
    <definedName name="PROSPETTO_DI_ANDAMENTO_DELLE_VENDITE">#REF!</definedName>
    <definedName name="prout" hidden="1">{"comp1",#N/A,FALSE,"COMPS";"footnotes",#N/A,FALSE,"COMPS"}</definedName>
    <definedName name="prova">#REF!</definedName>
    <definedName name="PROVASTAMPA">#REF!</definedName>
    <definedName name="PROVV">#REF!</definedName>
    <definedName name="PTBV">#REF!</definedName>
    <definedName name="PTE2EUR">#REF!</definedName>
    <definedName name="PTEVEBITDA97">#REF!</definedName>
    <definedName name="PTEVEBITDA98">#REF!</definedName>
    <definedName name="PTMCdol">#REF!</definedName>
    <definedName name="PTP00">#REF!</definedName>
    <definedName name="PTPE98">#REF!</definedName>
    <definedName name="PTPERel97">#REF!</definedName>
    <definedName name="PTPERel98">#REF!</definedName>
    <definedName name="PTprice">#REF!</definedName>
    <definedName name="PTrec">#REF!</definedName>
    <definedName name="publishing">#REF!</definedName>
    <definedName name="publishing_med">#REF!</definedName>
    <definedName name="PVOther">#REF!</definedName>
    <definedName name="pwoefu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pwoefù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Q">#REF!</definedName>
    <definedName name="qaecdaze" hidden="1">{"First Page",#N/A,FALSE,"Surfactants LBO";"Second Page",#N/A,FALSE,"Surfactants LBO"}</definedName>
    <definedName name="Qari">#REF!,#REF!,#REF!</definedName>
    <definedName name="QAZRETERTTE">#REF!</definedName>
    <definedName name="qdsfqsdf">#REF!</definedName>
    <definedName name="qefgsfdg">#REF!</definedName>
    <definedName name="QEGERQG">#REF!</definedName>
    <definedName name="QEGQSG">#REF!</definedName>
    <definedName name="QEGRQEG">#REF!</definedName>
    <definedName name="QEHRH">#REF!</definedName>
    <definedName name="qerg">#REF!</definedName>
    <definedName name="qergeqrg">#REF!</definedName>
    <definedName name="QERGEQRGQREGQEG">#REF!</definedName>
    <definedName name="qergqreg">#REF!</definedName>
    <definedName name="QERTERT">#REF!</definedName>
    <definedName name="QEZRREG">#REF!</definedName>
    <definedName name="QEZRRG">#REF!</definedName>
    <definedName name="qezrt">#REF!</definedName>
    <definedName name="qfgqezerg">#REF!</definedName>
    <definedName name="qg">#REF!</definedName>
    <definedName name="QHTEQH">#REF!</definedName>
    <definedName name="QQ">#N/A</definedName>
    <definedName name="qqq">#N/A</definedName>
    <definedName name="QQQQ">#N/A</definedName>
    <definedName name="QQQQQ">#N/A</definedName>
    <definedName name="QQQQQQ">#N/A</definedName>
    <definedName name="QQQQQQQQ">#N/A</definedName>
    <definedName name="QQQQQQQQQQ">#N/A</definedName>
    <definedName name="QQQQQQQQQQQ">#N/A</definedName>
    <definedName name="QQQQQQQQQQQQQQQ">#N/A</definedName>
    <definedName name="qqqqqqqqqqqqqqqq">#N/A</definedName>
    <definedName name="QQQQQQQQQQQQQQQQQQQQQQ">#N/A</definedName>
    <definedName name="qre">#REF!</definedName>
    <definedName name="qreg">#REF!</definedName>
    <definedName name="qregervr">#REF!</definedName>
    <definedName name="qregqeg">#REF!</definedName>
    <definedName name="QRFDSV">#REF!</definedName>
    <definedName name="qrg">#REF!</definedName>
    <definedName name="QRQEGR">#REF!</definedName>
    <definedName name="qrtg">#REF!</definedName>
    <definedName name="qs">#REF!</definedName>
    <definedName name="qscfaq" hidden="1">{"First Page",#N/A,FALSE,"Surfactants LBO";"Second Page",#N/A,FALSE,"Surfactants LBO"}</definedName>
    <definedName name="qsd">#REF!</definedName>
    <definedName name="qsdcdsc">#REF!</definedName>
    <definedName name="QSDDQSF">#REF!</definedName>
    <definedName name="qsdf">#REF!</definedName>
    <definedName name="qsdfdqsf">#REF!</definedName>
    <definedName name="qsdfdsf">#REF!</definedName>
    <definedName name="QSDFGFDSG">#REF!</definedName>
    <definedName name="qsdfq">#REF!</definedName>
    <definedName name="QSDFQSD">#REF!</definedName>
    <definedName name="qsdfqsdf">#REF!</definedName>
    <definedName name="QSDFQSDFDQSF">#REF!</definedName>
    <definedName name="qsdfqsf">#REF!</definedName>
    <definedName name="qsdfqsfd">#REF!</definedName>
    <definedName name="QSDFQSFDDQSF">#REF!</definedName>
    <definedName name="qsdfsdfsdf">#REF!</definedName>
    <definedName name="QSDQS" hidden="1">#REF!</definedName>
    <definedName name="qsdqsd">#REF!</definedName>
    <definedName name="qsdqsdfqsd">#REF!</definedName>
    <definedName name="qsdqsdq">#REF!</definedName>
    <definedName name="qsdsdf">#REF!</definedName>
    <definedName name="QSFDDQSF">#REF!</definedName>
    <definedName name="qsfdqsdfqsfd">#REF!</definedName>
    <definedName name="QSSDF">#REF!</definedName>
    <definedName name="qssfsfd">#REF!</definedName>
    <definedName name="qsth">#REF!</definedName>
    <definedName name="qsxqsx">#REF!</definedName>
    <definedName name="qtr96_97">#REF!,#REF!,#REF!</definedName>
    <definedName name="QtrDate">#REF!</definedName>
    <definedName name="QtrShares">#REF!</definedName>
    <definedName name="Quant">#REF!</definedName>
    <definedName name="quarter">#REF!</definedName>
    <definedName name="QuickRatio">#REF!</definedName>
    <definedName name="quotadiretto">#REF!</definedName>
    <definedName name="quotaindiretto">#REF!</definedName>
    <definedName name="QUOTATE">#REF!</definedName>
    <definedName name="qwerg">#REF!</definedName>
    <definedName name="qweweqewwr" hidden="1">#N/A</definedName>
    <definedName name="qwfds">#REF!</definedName>
    <definedName name="qwsff">#REF!</definedName>
    <definedName name="qze">#REF!</definedName>
    <definedName name="QZEQZEQZ">#REF!</definedName>
    <definedName name="qzer">#REF!</definedName>
    <definedName name="R.STAR">#REF!</definedName>
    <definedName name="R_NORM">#REF!</definedName>
    <definedName name="Range">#REF!</definedName>
    <definedName name="rank">#REF!</definedName>
    <definedName name="rAnnoBudget">#REF!</definedName>
    <definedName name="rAnnoMeno1">#REF!</definedName>
    <definedName name="rAnnoMeno2">#REF!</definedName>
    <definedName name="rAnnoPiù1">#REF!</definedName>
    <definedName name="Rapp.Cam._metodi_analitici">#REF!</definedName>
    <definedName name="Rapporti_di_cambio">#REF!</definedName>
    <definedName name="Rate">#REF!</definedName>
    <definedName name="rate2">#REF!</definedName>
    <definedName name="Rating">#REF!</definedName>
    <definedName name="RATIO">#REF!</definedName>
    <definedName name="Ratioswitch">#REF!</definedName>
    <definedName name="rBloccaRiq">#REF!</definedName>
    <definedName name="RCAUTO">#REF!</definedName>
    <definedName name="RCDIVERSI">#REF!</definedName>
    <definedName name="rCdTpDoc">#REF!</definedName>
    <definedName name="RD">#REF!</definedName>
    <definedName name="RDMargin">#REF!</definedName>
    <definedName name="re">#REF!</definedName>
    <definedName name="realserver">#REF!</definedName>
    <definedName name="RealServer_Table">#REF!</definedName>
    <definedName name="RecFinal">#REF!</definedName>
    <definedName name="Recommendation">#REF!</definedName>
    <definedName name="recoveraline">#REF!</definedName>
    <definedName name="recoveredline">#REF!</definedName>
    <definedName name="Reddituale">#REF!</definedName>
    <definedName name="RedefinePrintTableRange" hidden="1">#REF!</definedName>
    <definedName name="REFERDATE">#REF!</definedName>
    <definedName name="REFERENCES">#REF!</definedName>
    <definedName name="reh">#REF!</definedName>
    <definedName name="REHQTRH">#REF!</definedName>
    <definedName name="reinvetsment">#REF!</definedName>
    <definedName name="Release">#REF!</definedName>
    <definedName name="ReleasePriceonAllocatedDebt">#REF!</definedName>
    <definedName name="ReleasePriceonCapex">#REF!</definedName>
    <definedName name="Remedy_Table">#REF!</definedName>
    <definedName name="Rent">#REF!</definedName>
    <definedName name="rentline">#REF!</definedName>
    <definedName name="REP_TIT">#REF!</definedName>
    <definedName name="repayment">#REF!</definedName>
    <definedName name="ReportedEPS">#REF!</definedName>
    <definedName name="ReportedEPSLTM">#REF!</definedName>
    <definedName name="ReportedNI">#REF!</definedName>
    <definedName name="ReportedPELTM">#REF!</definedName>
    <definedName name="ReportEPS">#REF!</definedName>
    <definedName name="ReportEPSLTM">#REF!</definedName>
    <definedName name="ReportMonth">#REF!</definedName>
    <definedName name="ReportNetInc">#REF!</definedName>
    <definedName name="ReportPELTM">#REF!</definedName>
    <definedName name="RepurchShares">#REF!</definedName>
    <definedName name="RepurchSharesEx">#REF!</definedName>
    <definedName name="RepurchSharesOut">#REF!</definedName>
    <definedName name="rerey">#REF!</definedName>
    <definedName name="ResearchDevelop">#REF!</definedName>
    <definedName name="ResearchSource">#REF!</definedName>
    <definedName name="residuiindirettiquandoradio">#REF!</definedName>
    <definedName name="ResultadoFinal">#REF!</definedName>
    <definedName name="results">#REF!</definedName>
    <definedName name="Results_cfwd_max">#REF!</definedName>
    <definedName name="Results_cfwd_min">#REF!</definedName>
    <definedName name="retgtrtg">#REF!</definedName>
    <definedName name="RETR2005">#REF!</definedName>
    <definedName name="RETRET">#REF!</definedName>
    <definedName name="retrthr">#REF!</definedName>
    <definedName name="Rett_cont">#REF!</definedName>
    <definedName name="RettificheBilancio">#REF!</definedName>
    <definedName name="rettifichedastimestornategiugno">#REF!</definedName>
    <definedName name="rettificheextracont310599">#REF!</definedName>
    <definedName name="rettificheregistrazionigiugnosucontiC">#REF!</definedName>
    <definedName name="retyytry">#REF!</definedName>
    <definedName name="REV">#REF!</definedName>
    <definedName name="Revaluation">#REF!</definedName>
    <definedName name="REVEN_ASSUMPT">#REF!</definedName>
    <definedName name="REVENUE">#REF!</definedName>
    <definedName name="revenue_95">#REF!</definedName>
    <definedName name="revenue_96">#REF!</definedName>
    <definedName name="REVENUE00">#REF!</definedName>
    <definedName name="REVENUE01">#REF!</definedName>
    <definedName name="REVENUE02">#REF!</definedName>
    <definedName name="REVENUE03">#REF!</definedName>
    <definedName name="REVENUE98">#REF!</definedName>
    <definedName name="REVENUE99">#REF!</definedName>
    <definedName name="RevenueGrowth">#REF!</definedName>
    <definedName name="Revenues">#REF!</definedName>
    <definedName name="revenues_95">#REF!</definedName>
    <definedName name="REVSTOWNED">#REF!</definedName>
    <definedName name="rey">#REF!</definedName>
    <definedName name="REYEYT">#REF!</definedName>
    <definedName name="reztetrert" hidden="1">{"comps",#N/A,FALSE,"HANDPACK";"footnotes",#N/A,FALSE,"HANDPACK"}</definedName>
    <definedName name="REZTEZRT" hidden="1">#REF!</definedName>
    <definedName name="Rf">#REF!</definedName>
    <definedName name="RfR">#REF!</definedName>
    <definedName name="rg">#REF!</definedName>
    <definedName name="rhrh">#REF!</definedName>
    <definedName name="rhrth">#REF!</definedName>
    <definedName name="RIC">#N/A</definedName>
    <definedName name="ric_2002">#REF!,#REF!</definedName>
    <definedName name="ric_2003">#REF!,#REF!</definedName>
    <definedName name="ric_2004">#REF!,#REF!</definedName>
    <definedName name="Ric_anno_0">#REF!</definedName>
    <definedName name="Ric_anno_0ù">#REF!</definedName>
    <definedName name="Ric_anno_1">#REF!</definedName>
    <definedName name="Ric_anno_2">#REF!</definedName>
    <definedName name="Ric_anno_3">#REF!</definedName>
    <definedName name="Ric_anno_4">#REF!</definedName>
    <definedName name="ricalc">#REF!</definedName>
    <definedName name="ricavicash105">#REF!,#REF!,#REF!,#REF!,#REF!</definedName>
    <definedName name="ricavicash105CLS">#REF!,#REF!,#REF!,#REF!,#REF!</definedName>
    <definedName name="ricavicashALTRI">#REF!,#REF!</definedName>
    <definedName name="ricavicashRMC">#REF!,#REF!,#REF!,#REF!,#REF!</definedName>
    <definedName name="RICEST">#REF!</definedName>
    <definedName name="RICITA">#REF!</definedName>
    <definedName name="RICL">#N/A</definedName>
    <definedName name="RICLASS">#N/A</definedName>
    <definedName name="Riepilogo">#REF!</definedName>
    <definedName name="Riepilogo_FIBEMekko0">#REF!</definedName>
    <definedName name="rifmese">#REF!</definedName>
    <definedName name="rigaIntest">#REF!</definedName>
    <definedName name="rimborso_switch">#REF!</definedName>
    <definedName name="RIOLO">#REF!</definedName>
    <definedName name="ris_2002">#REF!</definedName>
    <definedName name="ris_2003">#REF!</definedName>
    <definedName name="ris_2004">#REF!</definedName>
    <definedName name="Ris_anno_0">#REF!</definedName>
    <definedName name="Ris_anno_1">#REF!</definedName>
    <definedName name="Ris_anno_2">#REF!</definedName>
    <definedName name="Ris_anno_3">#REF!</definedName>
    <definedName name="Ris_anno_4">#REF!</definedName>
    <definedName name="riscatti">#REF!</definedName>
    <definedName name="riskfree">#REF!</definedName>
    <definedName name="RiskFreeRate">#REF!</definedName>
    <definedName name="RisMenuPrin">#N/A</definedName>
    <definedName name="Ristorni105">#REF!</definedName>
    <definedName name="Ristorni105CLS">#REF!</definedName>
    <definedName name="RistorniALTRI">#REF!</definedName>
    <definedName name="RistorniRMC">#REF!</definedName>
    <definedName name="RISULTATI">#REF!</definedName>
    <definedName name="RisultGrafico">#N/A</definedName>
    <definedName name="rng_Refresh">#REF!</definedName>
    <definedName name="rngDataOraAgg">#REF!</definedName>
    <definedName name="rngDatiElab">#REF!</definedName>
    <definedName name="rngDatiElab1">#REF!</definedName>
    <definedName name="rngDatiElab2">#REF!</definedName>
    <definedName name="rngNrRec">#REF!</definedName>
    <definedName name="ROA">#REF!</definedName>
    <definedName name="roaming_actual_qty">#REF!</definedName>
    <definedName name="roaming_bgt_99">#REF!</definedName>
    <definedName name="roaming_effettivo">#REF!</definedName>
    <definedName name="roaming_stime">#REF!</definedName>
    <definedName name="ROE">#REF!</definedName>
    <definedName name="Roic">#REF!</definedName>
    <definedName name="ROW">#REF!</definedName>
    <definedName name="Rp">#REF!</definedName>
    <definedName name="RPC">#N/A</definedName>
    <definedName name="RRR">#N/A</definedName>
    <definedName name="rrrrr">#N/A</definedName>
    <definedName name="RRRRRR">#N/A</definedName>
    <definedName name="rrrrrrr">#N/A</definedName>
    <definedName name="rrrrrrrrrrr" hidden="1">{#N/A,#N/A,TRUE,"titolo-indice";"assumptions",#N/A,TRUE,"mangement report";#N/A,#N/A,TRUE,"Highlights";"management report",#N/A,TRUE,"mangement report";"traffico schema",#N/A,TRUE,"Traffico - schemi";"grafici qualità",#N/A,TRUE,"Grafici qualità";#N/A,#N/A,TRUE,"Income statement";#N/A,#N/A,TRUE,"Income stment - notes";#N/A,#N/A,TRUE,"Fuel&amp;er";#N/A,#N/A,TRUE,"IS - P&amp;P";#N/A,#N/A,TRUE,"cash flow";"organico 1",#N/A,TRUE,"organici";"organico 2",#N/A,TRUE,"organici";#N/A,#N/A,TRUE,"Evoluzione forza";"costo personale categ",#N/A,TRUE,"11-13";"assenteismo",#N/A,TRUE,"11-13";#N/A,#N/A,TRUE,"MIS";#N/A,#N/A,TRUE,"Programmi";"provisions",#N/A,TRUE,"costi da tagliare";"cost reduction",#N/A,TRUE,"costi da tagliare"}</definedName>
    <definedName name="rrrrrrrrrrrr" hidden="1">{#N/A,#N/A,TRUE,"titolo-indice";"assumptions",#N/A,TRUE,"mangement report";#N/A,#N/A,TRUE,"Highlights";"management report",#N/A,TRUE,"mangement report";"traffico schema",#N/A,TRUE,"Traffico - schemi";"grafici qualità",#N/A,TRUE,"Grafici qualità";#N/A,#N/A,TRUE,"Income statement";#N/A,#N/A,TRUE,"Income stment - notes";#N/A,#N/A,TRUE,"Fuel&amp;er";#N/A,#N/A,TRUE,"IS - P&amp;P";#N/A,#N/A,TRUE,"cash flow";"organico 1",#N/A,TRUE,"organici";"organico 2",#N/A,TRUE,"organici";#N/A,#N/A,TRUE,"Evoluzione forza";"costo personale categ",#N/A,TRUE,"11-13";"assenteismo",#N/A,TRUE,"11-13";#N/A,#N/A,TRUE,"MIS";#N/A,#N/A,TRUE,"Programmi";"provisions",#N/A,TRUE,"costi da tagliare";"cost reduction",#N/A,TRUE,"costi da tagliare"}</definedName>
    <definedName name="rrrrrrrrrrrrr">#N/A</definedName>
    <definedName name="rrrrrrrrrrrrrrrrrrrr" hidden="1">{#N/A,#N/A,FALSE,"CdC struttura (bdg)";#N/A,#N/A,FALSE,"CdC struttura (rev)";#N/A,#N/A,FALSE,"CdC struttura -desc";#N/A,#N/A,FALSE,"CdC ausiliario (bdg)";#N/A,#N/A,FALSE,"CdC ausiliario (rev)";#N/A,#N/A,FALSE,"CdC ausiliario-desc";#N/A,#N/A,FALSE,"CdC finale (bdg)";#N/A,#N/A,FALSE,"CdC finale (rev)";#N/A,#N/A,FALSE,"CdC finale-desc";#N/A,#N/A,FALSE,"Personale CDC (bdg)";#N/A,#N/A,FALSE,"Personale CDC (rev)";#N/A,#N/A,FALSE,"Personale CDC -desc";#N/A,#N/A,FALSE,"Personale evol";#N/A,#N/A,FALSE,"Personale evol-desc";#N/A,#N/A,FALSE,"CE Prodotto (bdg)";#N/A,#N/A,FALSE,"CE Prodotto (rev) ";#N/A,#N/A,FALSE,"CE Prodotto-desc";#N/A,#N/A,FALSE,"Ricavi-natura";#N/A,#N/A,FALSE,"Ricavi-natura-desc";#N/A,#N/A,FALSE,"CE Macrofam (bdg)";#N/A,#N/A,FALSE,"CE macrofam (rev)";#N/A,#N/A,FALSE,"CE Macrofam-desc";#N/A,#N/A,FALSE,"Macrofam-COSTI";#N/A,#N/A,FALSE,"Macrofam COSTI-desc";#N/A,#N/A,FALSE,"Personale Macrofam (bdg)";#N/A,#N/A,FALSE,"Personale Macrofam (rev)"}</definedName>
    <definedName name="rt">#N/A</definedName>
    <definedName name="rtbtbt">#REF!</definedName>
    <definedName name="rth">#REF!</definedName>
    <definedName name="rthtrh">#REF!</definedName>
    <definedName name="Rtrrec">#REF!</definedName>
    <definedName name="rty">#REF!</definedName>
    <definedName name="rtyrttr">#REF!</definedName>
    <definedName name="Rufloxacina__Qaricina">#REF!,#REF!,#REF!</definedName>
    <definedName name="ruryuj">#REF!</definedName>
    <definedName name="rv">#REF!</definedName>
    <definedName name="rValCont">#REF!</definedName>
    <definedName name="RYJUYTKJIUTKIUTK">#REF!</definedName>
    <definedName name="rythrh">#REF!</definedName>
    <definedName name="s">#REF!</definedName>
    <definedName name="S_01">#REF!</definedName>
    <definedName name="S_02">#REF!</definedName>
    <definedName name="S_03">#REF!</definedName>
    <definedName name="S_04">#REF!</definedName>
    <definedName name="S_05">#REF!</definedName>
    <definedName name="S_06">#REF!</definedName>
    <definedName name="S_07">#REF!</definedName>
    <definedName name="S_08">#REF!</definedName>
    <definedName name="S_09">#REF!</definedName>
    <definedName name="S_10">#REF!</definedName>
    <definedName name="S_11">#REF!</definedName>
    <definedName name="S_12">#REF!</definedName>
    <definedName name="S_13">#REF!</definedName>
    <definedName name="S_14">#REF!</definedName>
    <definedName name="S_A">#REF!</definedName>
    <definedName name="s_CDAMMSPD">#REF!</definedName>
    <definedName name="s_CDAREA">#REF!</definedName>
    <definedName name="s_CDIMM">#REF!</definedName>
    <definedName name="s_CDSOC">#REF!</definedName>
    <definedName name="s_DSBAMMSP">#REF!</definedName>
    <definedName name="s_DSBAREA">#REF!</definedName>
    <definedName name="s_DSBPROV">#REF!</definedName>
    <definedName name="s_DSCOM1">#REF!</definedName>
    <definedName name="s_DSENTVA1">#REF!</definedName>
    <definedName name="s_DSENTVA2">#REF!</definedName>
    <definedName name="s_DSINDPRI">#REF!</definedName>
    <definedName name="s_DTACQ">#REF!</definedName>
    <definedName name="s_DTANN">#REF!</definedName>
    <definedName name="s_DTVAL1">#REF!</definedName>
    <definedName name="s_DTVAL2">#REF!</definedName>
    <definedName name="s_FLGRPSOC">#REF!</definedName>
    <definedName name="s_IMA1">#REF!</definedName>
    <definedName name="s_IMA2">#REF!</definedName>
    <definedName name="s_IMAA1">#REF!</definedName>
    <definedName name="s_IMAA1AA2">#REF!</definedName>
    <definedName name="s_IMAA2">#REF!</definedName>
    <definedName name="s_IMAB1">#REF!</definedName>
    <definedName name="s_IMAB1AB2">#REF!</definedName>
    <definedName name="s_IMAB2">#REF!</definedName>
    <definedName name="s_IMAC1">#REF!</definedName>
    <definedName name="s_IMAC1AC2">#REF!</definedName>
    <definedName name="s_IMAC2">#REF!</definedName>
    <definedName name="s_IMB1">#REF!</definedName>
    <definedName name="s_IMB2">#REF!</definedName>
    <definedName name="s_IMC1">#REF!</definedName>
    <definedName name="s_IMC1C2">#REF!</definedName>
    <definedName name="s_IMC2">#REF!</definedName>
    <definedName name="s_IMD1">#REF!</definedName>
    <definedName name="s_IMD2">#REF!</definedName>
    <definedName name="s_IME1">#REF!</definedName>
    <definedName name="s_IME2">#REF!</definedName>
    <definedName name="s_IMF1">#REF!</definedName>
    <definedName name="s_IMF1F2">#REF!</definedName>
    <definedName name="s_IMF2">#REF!</definedName>
    <definedName name="s_IMG1">#REF!</definedName>
    <definedName name="s_IMG1G2">#REF!</definedName>
    <definedName name="s_IMG2">#REF!</definedName>
    <definedName name="s_IMH1">#REF!</definedName>
    <definedName name="s_IMH2">#REF!</definedName>
    <definedName name="s_IMI1">#REF!</definedName>
    <definedName name="s_IMI2">#REF!</definedName>
    <definedName name="s_IMK1">#REF!</definedName>
    <definedName name="s_IMK1K2">#REF!</definedName>
    <definedName name="s_IMK2">#REF!</definedName>
    <definedName name="s_IML1">#REF!</definedName>
    <definedName name="s_IML1L2">#REF!</definedName>
    <definedName name="s_IML2">#REF!</definedName>
    <definedName name="s_IMM1">#REF!</definedName>
    <definedName name="s_IMM1M2">#REF!</definedName>
    <definedName name="s_IMM2">#REF!</definedName>
    <definedName name="s_IMN1">#REF!</definedName>
    <definedName name="s_IMN1N2">#REF!</definedName>
    <definedName name="s_IMN2">#REF!</definedName>
    <definedName name="s_IMO1">#REF!</definedName>
    <definedName name="s_IMO1O2">#REF!</definedName>
    <definedName name="s_IMO2">#REF!</definedName>
    <definedName name="s_IMP1">#REF!</definedName>
    <definedName name="s_IMP1P2">#REF!</definedName>
    <definedName name="s_IMP2">#REF!</definedName>
    <definedName name="s_IMQ1">#REF!</definedName>
    <definedName name="s_IMQ1Q2">#REF!</definedName>
    <definedName name="s_IMQ2">#REF!</definedName>
    <definedName name="s_IMR1">#REF!</definedName>
    <definedName name="s_IMR1R2">#REF!</definedName>
    <definedName name="s_IMR2">#REF!</definedName>
    <definedName name="s_IMS1">#REF!</definedName>
    <definedName name="s_IMS1S2">#REF!</definedName>
    <definedName name="s_IMS2">#REF!</definedName>
    <definedName name="s_IMT1">#REF!</definedName>
    <definedName name="s_IMT1T2">#REF!</definedName>
    <definedName name="s_IMT2">#REF!</definedName>
    <definedName name="s_IMU1">#REF!</definedName>
    <definedName name="s_IMU1U2">#REF!</definedName>
    <definedName name="s_IMU2">#REF!</definedName>
    <definedName name="s_IMV1">#REF!</definedName>
    <definedName name="s_IMV1V2">#REF!</definedName>
    <definedName name="s_IMV2">#REF!</definedName>
    <definedName name="s_IMZ1">#REF!</definedName>
    <definedName name="s_IMZ1Z2">#REF!</definedName>
    <definedName name="s_IMZ2">#REF!</definedName>
    <definedName name="s_PCAA1AA2">#REF!</definedName>
    <definedName name="s_PCAB1AB2">#REF!</definedName>
    <definedName name="s_PCAC1">#REF!</definedName>
    <definedName name="s_PCAC1AC2">#REF!</definedName>
    <definedName name="s_PCAC2">#REF!</definedName>
    <definedName name="s_PCC1C2">#REF!</definedName>
    <definedName name="s_PCF1F2">#REF!</definedName>
    <definedName name="s_PCG1G2">#REF!</definedName>
    <definedName name="s_PCK1C1">#REF!</definedName>
    <definedName name="s_PCK1K2">#REF!</definedName>
    <definedName name="s_PCK1K2_C">#REF!</definedName>
    <definedName name="s_PCK2C2">#REF!</definedName>
    <definedName name="s_PCL1F1">#REF!</definedName>
    <definedName name="s_PCL1L2">#REF!</definedName>
    <definedName name="s_PCL1L2_F">#REF!</definedName>
    <definedName name="s_PCL2F2">#REF!</definedName>
    <definedName name="s_PCM1M2">#REF!</definedName>
    <definedName name="s_PCN1N2">#REF!</definedName>
    <definedName name="s_PCO1O2">#REF!</definedName>
    <definedName name="s_PCP1F1">#REF!</definedName>
    <definedName name="s_PCP1P2">#REF!</definedName>
    <definedName name="s_PCP2F2">#REF!</definedName>
    <definedName name="s_PCQ1F1">#REF!</definedName>
    <definedName name="s_PCQ1P1">#REF!</definedName>
    <definedName name="s_PCQ1Q2">#REF!</definedName>
    <definedName name="s_PCQ2F2">#REF!</definedName>
    <definedName name="s_PCQ2P2">#REF!</definedName>
    <definedName name="s_PCR1R2">#REF!</definedName>
    <definedName name="s_PCS1S2">#REF!</definedName>
    <definedName name="s_PCT1T2">#REF!</definedName>
    <definedName name="s_PCU1U2">#REF!</definedName>
    <definedName name="s_PCV1V2">#REF!</definedName>
    <definedName name="s_PCZ1Z2">#REF!</definedName>
    <definedName name="SALES">#REF!</definedName>
    <definedName name="Sales00">#REF!</definedName>
    <definedName name="Sales96">#REF!</definedName>
    <definedName name="Sales97">#REF!</definedName>
    <definedName name="Sales98">#REF!</definedName>
    <definedName name="Sales99">#REF!</definedName>
    <definedName name="Sals_OT_Allows">#REF!</definedName>
    <definedName name="Sap">#REF!</definedName>
    <definedName name="SAPSw">#REF!</definedName>
    <definedName name="sara" hidden="1">{#N/A,#N/A,TRUE,"titolo-indice";#N/A,#N/A,TRUE,"1-8";#N/A,#N/A,TRUE,"9";#N/A,#N/A,TRUE,"10";#N/A,#N/A,TRUE,"11-12"}</definedName>
    <definedName name="SARpr2">#REF!</definedName>
    <definedName name="SARPr3">#REF!</definedName>
    <definedName name="SARPrice">#REF!</definedName>
    <definedName name="SARs">#REF!</definedName>
    <definedName name="SAS_Table">#REF!</definedName>
    <definedName name="sbbgb">#REF!</definedName>
    <definedName name="sbg">#REF!</definedName>
    <definedName name="sbgb">#REF!</definedName>
    <definedName name="sbgsdgfgbb" hidden="1">#REF!</definedName>
    <definedName name="SC">#REF!</definedName>
    <definedName name="sc_imalco1">#REF!</definedName>
    <definedName name="sc_imalco2">#REF!</definedName>
    <definedName name="sc_imalcoi1">#REF!</definedName>
    <definedName name="sc_imalcoi2">#REF!</definedName>
    <definedName name="sc_imalcon1">#REF!</definedName>
    <definedName name="sc_imalcon2">#REF!</definedName>
    <definedName name="sc_imalri1">#REF!</definedName>
    <definedName name="sc_imalri2">#REF!</definedName>
    <definedName name="sc_imamac1">#REF!</definedName>
    <definedName name="sc_imamac2">#REF!</definedName>
    <definedName name="sc_imas1">#REF!</definedName>
    <definedName name="sc_imas2">#REF!</definedName>
    <definedName name="sc_imcalo1">#REF!</definedName>
    <definedName name="sc_imcalo2">#REF!</definedName>
    <definedName name="sc_imcope1">#REF!</definedName>
    <definedName name="sc_imcope2">#REF!</definedName>
    <definedName name="sc_imcostu1">#REF!</definedName>
    <definedName name="sc_imcostu2">#REF!</definedName>
    <definedName name="sc_imici1">#REF!</definedName>
    <definedName name="sc_imici2">#REF!</definedName>
    <definedName name="sc_immanop1">#REF!</definedName>
    <definedName name="sc_immanop2">#REF!</definedName>
    <definedName name="sc_immapr1">#REF!</definedName>
    <definedName name="sc_immapr2">#REF!</definedName>
    <definedName name="sc_immi1">#REF!</definedName>
    <definedName name="sc_immi2">#REF!</definedName>
    <definedName name="sc_impl1">#REF!</definedName>
    <definedName name="sc_impl2">#REF!</definedName>
    <definedName name="sc_impreve1">#REF!</definedName>
    <definedName name="sc_impreve2">#REF!</definedName>
    <definedName name="sc_imre1">#REF!</definedName>
    <definedName name="sc_imre2">#REF!</definedName>
    <definedName name="sc_imseagl1">#REF!</definedName>
    <definedName name="sc_imseagl2">#REF!</definedName>
    <definedName name="sc_imseagv1">#REF!</definedName>
    <definedName name="sc_imseagv2">#REF!</definedName>
    <definedName name="sc_imseam1">#REF!</definedName>
    <definedName name="sc_imseam2">#REF!</definedName>
    <definedName name="sc_imseas1">#REF!</definedName>
    <definedName name="sc_imseas2">#REF!</definedName>
    <definedName name="sc_imsepj1">#REF!</definedName>
    <definedName name="sc_imsepj2">#REF!</definedName>
    <definedName name="sc_imsepr1">#REF!</definedName>
    <definedName name="sc_imsepr2">#REF!</definedName>
    <definedName name="sc_imspco1">#REF!</definedName>
    <definedName name="sc_imspco2">#REF!</definedName>
    <definedName name="sc_imspri1">#REF!</definedName>
    <definedName name="sc_imspri2">#REF!</definedName>
    <definedName name="sc_imspso1">#REF!</definedName>
    <definedName name="sc_imspso2">#REF!</definedName>
    <definedName name="sc_imspve1">#REF!</definedName>
    <definedName name="sc_imspve2">#REF!</definedName>
    <definedName name="sc_imtrta1">#REF!</definedName>
    <definedName name="sc_imtrta2">#REF!</definedName>
    <definedName name="scenario">#REF!</definedName>
    <definedName name="scenario2">#REF!</definedName>
    <definedName name="Sched_Pay">#REF!</definedName>
    <definedName name="Scheda_margine_di_contribuzione_per">#REF!</definedName>
    <definedName name="Scheduled_Extra_Payments">#REF!</definedName>
    <definedName name="Scheduled_Interest_Rate">#REF!</definedName>
    <definedName name="Scheduled_Monthly_Payment">#REF!</definedName>
    <definedName name="ScienceDealEBIT">#REF!</definedName>
    <definedName name="scostamenti">#REF!</definedName>
    <definedName name="SCQ">#REF!</definedName>
    <definedName name="sd">#REF!</definedName>
    <definedName name="SDBSBFGBFBG">#REF!</definedName>
    <definedName name="sdcwsdc">#REF!</definedName>
    <definedName name="sddf">#REF!</definedName>
    <definedName name="sdf" hidden="1">{#N/A,#N/A,FALSE,"Calc";#N/A,#N/A,FALSE,"Sensitivity";#N/A,#N/A,FALSE,"LT Earn.Dil.";#N/A,#N/A,FALSE,"Dil. AVP"}</definedName>
    <definedName name="sdfdqsf">#REF!</definedName>
    <definedName name="sdffd">#REF!</definedName>
    <definedName name="sdffdg">#REF!</definedName>
    <definedName name="sdfg">#REF!</definedName>
    <definedName name="sdfgdsf" hidden="1">#REF!</definedName>
    <definedName name="sdfgdsfg">#REF!</definedName>
    <definedName name="SDFGDSFGDSFG">#REF!</definedName>
    <definedName name="SDFGDSG">#REF!</definedName>
    <definedName name="sdfgfd">#REF!</definedName>
    <definedName name="sdfgfdg">#REF!</definedName>
    <definedName name="SDFGFDSFDS">#REF!</definedName>
    <definedName name="sdfgfdsg">#REF!</definedName>
    <definedName name="SDFGFDSGD">#REF!</definedName>
    <definedName name="SDFGFDSGSDFG">#REF!</definedName>
    <definedName name="SDFGFG" hidden="1">#REF!</definedName>
    <definedName name="SDFGSDFGSFDG">#REF!</definedName>
    <definedName name="SDFGSDFGSG">#REF!</definedName>
    <definedName name="SDFGSDG">#REF!</definedName>
    <definedName name="SDFGSDGFDS">#REF!</definedName>
    <definedName name="SDFGSDGSFDGS">#REF!</definedName>
    <definedName name="sdfgsfdg">#REF!</definedName>
    <definedName name="sdfgsv">#REF!</definedName>
    <definedName name="sdfqsdf">#REF!</definedName>
    <definedName name="sdfsd">#REF!</definedName>
    <definedName name="sdfsdf">#REF!</definedName>
    <definedName name="sdfsfd">#REF!</definedName>
    <definedName name="sdfsfg">#REF!</definedName>
    <definedName name="sdfsfsfd" hidden="1">{#N/A,#N/A,FALSE,"Operations";#N/A,#N/A,FALSE,"Financials"}</definedName>
    <definedName name="sdfsfsfsdf" hidden="1">{#N/A,#N/A,FALSE,"Calc";#N/A,#N/A,FALSE,"Sensitivity";#N/A,#N/A,FALSE,"LT Earn.Dil.";#N/A,#N/A,FALSE,"Dil. AVP"}</definedName>
    <definedName name="SDFVBSFDVBDSBSB">#REF!</definedName>
    <definedName name="SDG">#REF!</definedName>
    <definedName name="sdgdfs">#REF!</definedName>
    <definedName name="sdgdgdf" hidden="1">{"comp",#N/A,FALSE,"SPEC";"footnotes",#N/A,FALSE,"SPEC"}</definedName>
    <definedName name="sdgdsfgsdg">#REF!</definedName>
    <definedName name="SDGDSGFDSG">#REF!</definedName>
    <definedName name="SDGSDF">#REF!</definedName>
    <definedName name="SDGSDFG">#REF!</definedName>
    <definedName name="sdgsdg">#REF!</definedName>
    <definedName name="sdgsfdg">#REF!</definedName>
    <definedName name="SDGSG">#REF!</definedName>
    <definedName name="SDHGDS">#REF!</definedName>
    <definedName name="SDHGSH">#REF!</definedName>
    <definedName name="SDRGFDSGSFDG">#REF!</definedName>
    <definedName name="sdsds">#REF!</definedName>
    <definedName name="sdsdsd">#REF!</definedName>
    <definedName name="SDSFDG">#REF!</definedName>
    <definedName name="sdv">#REF!</definedName>
    <definedName name="SDVCWSDV">#REF!</definedName>
    <definedName name="sdvsfdvfdsb" hidden="1">#REF!</definedName>
    <definedName name="se" hidden="1">{"consolidated",#N/A,FALSE,"Sheet1";"cms",#N/A,FALSE,"Sheet1";"fse",#N/A,FALSE,"Sheet1"}</definedName>
    <definedName name="search">#REF!</definedName>
    <definedName name="security">#REF!</definedName>
    <definedName name="sedi">#REF!</definedName>
    <definedName name="segassum">#REF!</definedName>
    <definedName name="segassum1">#REF!</definedName>
    <definedName name="segmenta">#REF!</definedName>
    <definedName name="Segmentation">#REF!</definedName>
    <definedName name="segmentb">#REF!</definedName>
    <definedName name="segmentc">#REF!</definedName>
    <definedName name="segmentd">#REF!</definedName>
    <definedName name="SegmentSelection">#REF!</definedName>
    <definedName name="sek">#REF!</definedName>
    <definedName name="SEK2EUR">#REF!</definedName>
    <definedName name="sencount" hidden="1">1</definedName>
    <definedName name="Senior_Debt_Perc">#REF!</definedName>
    <definedName name="seniorrate">#REF!</definedName>
    <definedName name="Sens">#REF!</definedName>
    <definedName name="SENS_TAB_IN">#REF!</definedName>
    <definedName name="SENS_TAB_OUT">#REF!</definedName>
    <definedName name="Sens1">#REF!</definedName>
    <definedName name="Sens2">#REF!</definedName>
    <definedName name="Sens3">#REF!</definedName>
    <definedName name="Sens4">#REF!</definedName>
    <definedName name="Sens5">#REF!</definedName>
    <definedName name="Sens6">#REF!</definedName>
    <definedName name="Sens7">#REF!</definedName>
    <definedName name="sense1">#REF!</definedName>
    <definedName name="sense2">#REF!</definedName>
    <definedName name="Sensitivity_table">#REF!</definedName>
    <definedName name="SEPBC">#REF!</definedName>
    <definedName name="SEQRTEZRT">#REF!</definedName>
    <definedName name="SERGSRVSG">#REF!</definedName>
    <definedName name="SETGERGREQG">#REF!</definedName>
    <definedName name="sett18">#REF!</definedName>
    <definedName name="sett19">#REF!</definedName>
    <definedName name="sett20">#REF!</definedName>
    <definedName name="sett21">#REF!</definedName>
    <definedName name="sett22">#REF!</definedName>
    <definedName name="sett23">#REF!</definedName>
    <definedName name="sett24">#REF!</definedName>
    <definedName name="sett25">#REF!</definedName>
    <definedName name="sett26">#REF!</definedName>
    <definedName name="sett27">#REF!</definedName>
    <definedName name="sett28">#REF!</definedName>
    <definedName name="sett29">#REF!</definedName>
    <definedName name="sett30">#REF!</definedName>
    <definedName name="Sett31">#REF!</definedName>
    <definedName name="sett32">#REF!</definedName>
    <definedName name="sett33">#REF!</definedName>
    <definedName name="Sett34">#REF!</definedName>
    <definedName name="Sett35">#REF!</definedName>
    <definedName name="Sett36">#REF!</definedName>
    <definedName name="Sett37">#REF!</definedName>
    <definedName name="sett38">#REF!</definedName>
    <definedName name="Sett39">#REF!</definedName>
    <definedName name="sett40">#REF!</definedName>
    <definedName name="SETZETREZ">#REF!</definedName>
    <definedName name="sf">#REF!</definedName>
    <definedName name="sfbgsfbgsfbg" hidden="1">#REF!</definedName>
    <definedName name="SFDG">#REF!</definedName>
    <definedName name="sfdgdf">#REF!</definedName>
    <definedName name="SFDGDS">#REF!</definedName>
    <definedName name="sfdgdsfg">#REF!</definedName>
    <definedName name="SFDGDSFGSFDG">#REF!</definedName>
    <definedName name="SFDGDSG" hidden="1">#REF!</definedName>
    <definedName name="SFDGFDG">#REF!</definedName>
    <definedName name="SFDGFDSG">#REF!</definedName>
    <definedName name="SFDGFSDG">#REF!</definedName>
    <definedName name="sfdgsdfg">#REF!</definedName>
    <definedName name="SFDGSDFGSFDG">#REF!</definedName>
    <definedName name="sfdgsdg">#REF!</definedName>
    <definedName name="sfdgsfdg">#REF!</definedName>
    <definedName name="SFDGSGSDG">#REF!</definedName>
    <definedName name="sfg">#REF!</definedName>
    <definedName name="SFGFGNDHN">#REF!</definedName>
    <definedName name="SFGHFG">#REF!</definedName>
    <definedName name="sfhgfsdh">#REF!</definedName>
    <definedName name="sfr">#REF!</definedName>
    <definedName name="sfsdf">#REF!</definedName>
    <definedName name="sfsdfsf" hidden="1">{"First Page",#N/A,FALSE,"Surfactants LBO";"Second Page",#N/A,FALSE,"Surfactants LBO"}</definedName>
    <definedName name="sfsfsdf" hidden="1">{#N/A,#N/A,FALSE,"Calc";#N/A,#N/A,FALSE,"Sensitivity";#N/A,#N/A,FALSE,"LT Earn.Dil.";#N/A,#N/A,FALSE,"Dil. AVP"}</definedName>
    <definedName name="sfsfsfsfsfd" hidden="1">{"away stand alones",#N/A,FALSE,"Target"}</definedName>
    <definedName name="SG">#REF!</definedName>
    <definedName name="SGA">#REF!</definedName>
    <definedName name="SGAMargin">#REF!</definedName>
    <definedName name="SGFSHSH">#REF!</definedName>
    <definedName name="SGL">#REF!</definedName>
    <definedName name="SGRSuccessFee">#REF!</definedName>
    <definedName name="SGXBVCXBXVCB">#REF!</definedName>
    <definedName name="share">#REF!</definedName>
    <definedName name="ShareCost1999">0.55</definedName>
    <definedName name="Shares">#REF!</definedName>
    <definedName name="Shares_00">#REF!</definedName>
    <definedName name="Shares_01">#REF!</definedName>
    <definedName name="Shares_02">#REF!</definedName>
    <definedName name="Shares_03">#REF!</definedName>
    <definedName name="Shares_04">#REF!</definedName>
    <definedName name="Shares_05">#REF!</definedName>
    <definedName name="Shares_06">#REF!</definedName>
    <definedName name="Shares_07">#REF!</definedName>
    <definedName name="shares_out">#REF!</definedName>
    <definedName name="SharesConv">#REF!</definedName>
    <definedName name="SharesOptions">#REF!</definedName>
    <definedName name="SharesOptionsEx">#REF!</definedName>
    <definedName name="SharesOptionsOut">#REF!</definedName>
    <definedName name="SHARESOUT">#REF!</definedName>
    <definedName name="SHGDHGLOLO">#REF!</definedName>
    <definedName name="SHGRSHT">#REF!</definedName>
    <definedName name="SHGSRTSRTSTRH">#REF!</definedName>
    <definedName name="ShldDebtInt">#REF!</definedName>
    <definedName name="shopsite">#REF!</definedName>
    <definedName name="shopsPerYear">#REF!</definedName>
    <definedName name="ShortTermDebt">#REF!</definedName>
    <definedName name="shout">#REF!</definedName>
    <definedName name="shsgh">#REF!</definedName>
    <definedName name="shstr">#REF!</definedName>
    <definedName name="SIC">#REF!</definedName>
    <definedName name="Sideroglobina">#REF!,#REF!,#REF!,#REF!,#REF!</definedName>
    <definedName name="SingleUQ">#REF!</definedName>
    <definedName name="SingleUY">#REF!</definedName>
    <definedName name="sintesi">#REF!</definedName>
    <definedName name="SMALL">#REF!</definedName>
    <definedName name="SmallCol">#REF!,#REF!,#REF!,#REF!,#REF!,#REF!,#REF!,#REF!,#REF!,#REF!,#REF!,#REF!,#REF!,#REF!,#REF!,#REF!,#REF!,#REF!,#REF!,#REF!,#REF!,#REF!,#REF!,#REF!</definedName>
    <definedName name="SNBSRGZEAZE">#REF!</definedName>
    <definedName name="sniorrate">#REF!</definedName>
    <definedName name="SOG_Table">#REF!</definedName>
    <definedName name="Sold1">#REF!</definedName>
    <definedName name="Sold2">#REF!</definedName>
    <definedName name="Sold3">#REF!</definedName>
    <definedName name="Sold4">#REF!</definedName>
    <definedName name="Sold5">#REF!</definedName>
    <definedName name="Sold6">#REF!</definedName>
    <definedName name="solver_adj" hidden="1">#REF!</definedName>
    <definedName name="solver_lin" hidden="1">0</definedName>
    <definedName name="solver_num" hidden="1">0</definedName>
    <definedName name="solver_opt" hidden="1">#REF!</definedName>
    <definedName name="solver_typ" hidden="1">3</definedName>
    <definedName name="solver_val" hidden="1">0.6</definedName>
    <definedName name="SortBy">#REF!</definedName>
    <definedName name="SortRange">#REF!</definedName>
    <definedName name="Source">#REF!</definedName>
    <definedName name="sources">#REF!</definedName>
    <definedName name="SP_storici">#REF!</definedName>
    <definedName name="SPCOM">#REF!</definedName>
    <definedName name="Special">#REF!</definedName>
    <definedName name="SPESE">#REF!</definedName>
    <definedName name="SPGEN">#REF!</definedName>
    <definedName name="SPR">#N/A</definedName>
    <definedName name="SQFQDSF">#REF!</definedName>
    <definedName name="sqfqsdf">#REF!</definedName>
    <definedName name="sqsfdg">#REF!</definedName>
    <definedName name="SQSRG">#REF!</definedName>
    <definedName name="SRDTHRHT">#REF!</definedName>
    <definedName name="srsubdebt">#REF!</definedName>
    <definedName name="srt">#REF!</definedName>
    <definedName name="srtb">#REF!</definedName>
    <definedName name="srth">#REF!</definedName>
    <definedName name="SRTHHTSZ">#REF!</definedName>
    <definedName name="srthrthsrh">#REF!</definedName>
    <definedName name="SRTHS">#REF!</definedName>
    <definedName name="SRTHSHSRTHSTRH">#REF!</definedName>
    <definedName name="SRTHSRHSTRHTRH">#REF!</definedName>
    <definedName name="srthsrth">#REF!</definedName>
    <definedName name="srthsrthsthr">#REF!</definedName>
    <definedName name="srthsrthtrsh">#REF!</definedName>
    <definedName name="srthstrh">#REF!</definedName>
    <definedName name="srthtnytn">#REF!</definedName>
    <definedName name="srtrstysry">#REF!</definedName>
    <definedName name="ss" hidden="1">{"'Sheet1'!$A$1:$H$145"}</definedName>
    <definedName name="ssEC">#REF!</definedName>
    <definedName name="ss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sass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ssssss">#REF!</definedName>
    <definedName name="ssssssss" hidden="1">#N/A</definedName>
    <definedName name="ST_Rate">#REF!</definedName>
    <definedName name="ST_rates">#REF!</definedName>
    <definedName name="stampa">#N/A</definedName>
    <definedName name="stampa_c">#N/A</definedName>
    <definedName name="Stampa_Carrara">#N/A</definedName>
    <definedName name="stampa_opera">#REF!</definedName>
    <definedName name="stampa_r">#N/A</definedName>
    <definedName name="stampa_tribe">#REF!</definedName>
    <definedName name="stampa_voice">#REF!</definedName>
    <definedName name="start">#REF!</definedName>
    <definedName name="STARTDATE">#REF!</definedName>
    <definedName name="Stat1">#REF!</definedName>
    <definedName name="Stat10">#REF!</definedName>
    <definedName name="Stat2">#REF!</definedName>
    <definedName name="Stat3">#REF!</definedName>
    <definedName name="Stat4">#REF!</definedName>
    <definedName name="Stat5">#REF!</definedName>
    <definedName name="Stat6">#REF!</definedName>
    <definedName name="Stat7">#REF!</definedName>
    <definedName name="Stat8">#REF!</definedName>
    <definedName name="Stat9">#REF!</definedName>
    <definedName name="StatLabel1">#REF!</definedName>
    <definedName name="StatLabel10">#REF!</definedName>
    <definedName name="StatLabel2">#REF!</definedName>
    <definedName name="StatLabel3">#REF!</definedName>
    <definedName name="StatLabel4">#REF!</definedName>
    <definedName name="StatLabel5">#REF!</definedName>
    <definedName name="StatLabel6">#REF!</definedName>
    <definedName name="StatLabel7">#REF!</definedName>
    <definedName name="StatLabel8">#REF!</definedName>
    <definedName name="StatLabel9">#REF!</definedName>
    <definedName name="Stato_Patrimoniale">#REF!</definedName>
    <definedName name="StatsBox">#REF!</definedName>
    <definedName name="stb">#REF!</definedName>
    <definedName name="stbsrt">#REF!</definedName>
    <definedName name="stbtb">#REF!</definedName>
    <definedName name="stbtr">#REF!</definedName>
    <definedName name="stbtrs">#REF!</definedName>
    <definedName name="Std_Alone_Valu_Printout">#REF!</definedName>
    <definedName name="STDebt">#REF!</definedName>
    <definedName name="STEGRTGRTB">#REF!</definedName>
    <definedName name="Step">#REF!</definedName>
    <definedName name="STETEVEBITDA97">#REF!</definedName>
    <definedName name="STETEVEBITDA98">#REF!</definedName>
    <definedName name="STETHELprice">#REF!</definedName>
    <definedName name="STETPE97">#REF!</definedName>
    <definedName name="STETPE98">#REF!</definedName>
    <definedName name="STETPERel97">#REF!</definedName>
    <definedName name="STETPERel98">#REF!</definedName>
    <definedName name="STETprice">#REF!</definedName>
    <definedName name="STETrec">#REF!</definedName>
    <definedName name="STETTi_evebitda97">#REF!</definedName>
    <definedName name="STETTi_evebitda98">#REF!</definedName>
    <definedName name="STETTi_pe97">#REF!</definedName>
    <definedName name="STETTi_pe98">#REF!</definedName>
    <definedName name="STETTi_price">#REF!</definedName>
    <definedName name="STETTi_y97">#REF!</definedName>
    <definedName name="STETTi_y98">#REF!</definedName>
    <definedName name="STETTirec">#REF!</definedName>
    <definedName name="STETy97">#REF!</definedName>
    <definedName name="STETy98">#REF!</definedName>
    <definedName name="STH">#REF!</definedName>
    <definedName name="STHRSHTSHTRSTH">#REF!</definedName>
    <definedName name="STMBUD">#REF!</definedName>
    <definedName name="STMCASH">#REF!</definedName>
    <definedName name="STMCASHBUD">#REF!</definedName>
    <definedName name="STMCIRC">#REF!</definedName>
    <definedName name="STMCIRCBUD">#REF!</definedName>
    <definedName name="STMCONS">#REF!</definedName>
    <definedName name="STMGRBUD">#REF!</definedName>
    <definedName name="STMGRCO">#REF!</definedName>
    <definedName name="STMIBUD">#REF!</definedName>
    <definedName name="STMIND1">#REF!</definedName>
    <definedName name="STMIND1BUD">#REF!</definedName>
    <definedName name="STMIND2">#REF!</definedName>
    <definedName name="STMIND2BUD">#REF!</definedName>
    <definedName name="STMMENS">#REF!</definedName>
    <definedName name="STMMENS1">#REF!</definedName>
    <definedName name="STMMENS2">#REF!</definedName>
    <definedName name="STMMENS3">#REF!</definedName>
    <definedName name="STMTRIM">#REF!</definedName>
    <definedName name="STOCKDATE">#REF!</definedName>
    <definedName name="StockExch">#REF!</definedName>
    <definedName name="STOCKPRICE">#REF!</definedName>
    <definedName name="storage">#REF!</definedName>
    <definedName name="STR">#REF!</definedName>
    <definedName name="strh">#REF!</definedName>
    <definedName name="STRHRSTHRSTH">#REF!</definedName>
    <definedName name="STRHSRHT">#REF!</definedName>
    <definedName name="strhsrth">#REF!</definedName>
    <definedName name="STRHSRTHSRHTTRH">#REF!</definedName>
    <definedName name="STRHSRTHSTRH">#REF!</definedName>
    <definedName name="strhsrthtrsh">#REF!</definedName>
    <definedName name="StrLTDebt">#REF!</definedName>
    <definedName name="StrPref">#REF!</definedName>
    <definedName name="StrPrefLiq">#REF!</definedName>
    <definedName name="STRS">#REF!</definedName>
    <definedName name="Struttura_CE">#REF!</definedName>
    <definedName name="stryyujuj">#REF!</definedName>
    <definedName name="stsrthsrth">#REF!</definedName>
    <definedName name="SUB">#REF!</definedName>
    <definedName name="Sub_1">#REF!</definedName>
    <definedName name="SUM">#REF!</definedName>
    <definedName name="sum_loc_mins">#REF!</definedName>
    <definedName name="sum_mins">#REF!</definedName>
    <definedName name="Summary">#REF!,#REF!</definedName>
    <definedName name="summary2">#REF!,#REF!</definedName>
    <definedName name="supl">#REF!</definedName>
    <definedName name="suppsched1pfma">#REF!</definedName>
    <definedName name="svbx">#REF!</definedName>
    <definedName name="svsv">#REF!</definedName>
    <definedName name="Swap">#REF!</definedName>
    <definedName name="Switches">#REF!</definedName>
    <definedName name="Symbol">#REF!</definedName>
    <definedName name="SymbolOnOff">#REF!</definedName>
    <definedName name="syn">#REF!</definedName>
    <definedName name="synch">#REF!</definedName>
    <definedName name="Syndication">#REF!</definedName>
    <definedName name="synergy">#REF!</definedName>
    <definedName name="SYRSRYJ">#REF!</definedName>
    <definedName name="sysAssetTypes">#REF!</definedName>
    <definedName name="sysDateRow">#REF!</definedName>
    <definedName name="sysStatus">#REF!</definedName>
    <definedName name="sztrzert">#REF!</definedName>
    <definedName name="t">#REF!</definedName>
    <definedName name="T_1">#REF!</definedName>
    <definedName name="t_CDAMMSPD">#REF!</definedName>
    <definedName name="t_CDAREA">#REF!</definedName>
    <definedName name="t_CDIMM">#REF!</definedName>
    <definedName name="t_CDSOC">#REF!</definedName>
    <definedName name="t_DSBAMMSP">#REF!</definedName>
    <definedName name="t_DSBAREA">#REF!</definedName>
    <definedName name="t_DSBPROV">#REF!</definedName>
    <definedName name="t_DSCOM1">#REF!</definedName>
    <definedName name="t_DSENTVA1">#REF!</definedName>
    <definedName name="t_DSENTVA2">#REF!</definedName>
    <definedName name="t_DSINDPRI">#REF!</definedName>
    <definedName name="t_DTACQ">#REF!</definedName>
    <definedName name="t_DTANN">#REF!</definedName>
    <definedName name="t_DTVAL1">#REF!</definedName>
    <definedName name="t_DTVAL2">#REF!</definedName>
    <definedName name="t_FLGRPSOC">#REF!</definedName>
    <definedName name="t_IMA1">#REF!</definedName>
    <definedName name="t_IMA2">#REF!</definedName>
    <definedName name="t_IMAA1">#REF!</definedName>
    <definedName name="t_IMAA1AA2">#REF!</definedName>
    <definedName name="t_IMAA2">#REF!</definedName>
    <definedName name="t_IMAB1">#REF!</definedName>
    <definedName name="t_IMAB1AB2">#REF!</definedName>
    <definedName name="t_IMAB2">#REF!</definedName>
    <definedName name="t_IMAC1">#REF!</definedName>
    <definedName name="t_IMAC1AC2">#REF!</definedName>
    <definedName name="t_IMAC2">#REF!</definedName>
    <definedName name="t_IMB1">#REF!</definedName>
    <definedName name="t_IMB2">#REF!</definedName>
    <definedName name="t_IMC1">#REF!</definedName>
    <definedName name="t_IMC1C2">#REF!</definedName>
    <definedName name="t_IMC2">#REF!</definedName>
    <definedName name="t_IMD1">#REF!</definedName>
    <definedName name="t_IMD2">#REF!</definedName>
    <definedName name="t_IME1">#REF!</definedName>
    <definedName name="t_IME2">#REF!</definedName>
    <definedName name="t_IMF1">#REF!</definedName>
    <definedName name="t_IMF1F2">#REF!</definedName>
    <definedName name="t_IMF2">#REF!</definedName>
    <definedName name="t_IMG1">#REF!</definedName>
    <definedName name="t_IMG1G2">#REF!</definedName>
    <definedName name="t_IMG2">#REF!</definedName>
    <definedName name="t_IMH1">#REF!</definedName>
    <definedName name="t_IMH2">#REF!</definedName>
    <definedName name="t_IMI1">#REF!</definedName>
    <definedName name="t_IMI2">#REF!</definedName>
    <definedName name="t_IMK1">#REF!</definedName>
    <definedName name="t_IMK1K2">#REF!</definedName>
    <definedName name="t_IMK2">#REF!</definedName>
    <definedName name="t_IML1">#REF!</definedName>
    <definedName name="t_IML1L2">#REF!</definedName>
    <definedName name="t_IML2">#REF!</definedName>
    <definedName name="t_IMM1">#REF!</definedName>
    <definedName name="t_IMM1M2">#REF!</definedName>
    <definedName name="t_IMM2">#REF!</definedName>
    <definedName name="t_IMN1">#REF!</definedName>
    <definedName name="t_IMN1N2">#REF!</definedName>
    <definedName name="t_IMN2">#REF!</definedName>
    <definedName name="t_IMO1">#REF!</definedName>
    <definedName name="t_IMO1O2">#REF!</definedName>
    <definedName name="t_IMO2">#REF!</definedName>
    <definedName name="t_IMP1">#REF!</definedName>
    <definedName name="t_IMP1P2">#REF!</definedName>
    <definedName name="t_IMP2">#REF!</definedName>
    <definedName name="t_IMQ1">#REF!</definedName>
    <definedName name="t_IMQ1Q2">#REF!</definedName>
    <definedName name="t_IMQ2">#REF!</definedName>
    <definedName name="t_IMR1">#REF!</definedName>
    <definedName name="t_IMR1R2">#REF!</definedName>
    <definedName name="t_IMR2">#REF!</definedName>
    <definedName name="t_IMS1">#REF!</definedName>
    <definedName name="t_IMS1S2">#REF!</definedName>
    <definedName name="t_IMS2">#REF!</definedName>
    <definedName name="t_IMT1">#REF!</definedName>
    <definedName name="t_IMT1T2">#REF!</definedName>
    <definedName name="t_IMT2">#REF!</definedName>
    <definedName name="t_IMU1">#REF!</definedName>
    <definedName name="t_IMU1U2">#REF!</definedName>
    <definedName name="t_IMU2">#REF!</definedName>
    <definedName name="t_IMV1">#REF!</definedName>
    <definedName name="t_IMV1V2">#REF!</definedName>
    <definedName name="t_IMV2">#REF!</definedName>
    <definedName name="t_IMZ1">#REF!</definedName>
    <definedName name="t_IMZ1Z2">#REF!</definedName>
    <definedName name="t_IMZ2">#REF!</definedName>
    <definedName name="t_PCAA1AA2">#REF!</definedName>
    <definedName name="t_PCAB1AB2">#REF!</definedName>
    <definedName name="t_PCAC1">#REF!</definedName>
    <definedName name="t_PCAC1AC2">#REF!</definedName>
    <definedName name="t_PCAC2">#REF!</definedName>
    <definedName name="t_PCC1C2">#REF!</definedName>
    <definedName name="t_PCF1F2">#REF!</definedName>
    <definedName name="t_PCG1G2">#REF!</definedName>
    <definedName name="t_PCK1C1">#REF!</definedName>
    <definedName name="t_PCK1K2">#REF!</definedName>
    <definedName name="t_PCK1K2_C">#REF!</definedName>
    <definedName name="t_PCK2C2">#REF!</definedName>
    <definedName name="t_PCL1F1">#REF!</definedName>
    <definedName name="t_PCL1L2">#REF!</definedName>
    <definedName name="t_PCL1L2_F">#REF!</definedName>
    <definedName name="t_PCL2F2">#REF!</definedName>
    <definedName name="t_PCM1M2">#REF!</definedName>
    <definedName name="t_PCN1N2">#REF!</definedName>
    <definedName name="t_PCO1O2">#REF!</definedName>
    <definedName name="t_PCP1F1">#REF!</definedName>
    <definedName name="t_PCP1P2">#REF!</definedName>
    <definedName name="t_PCP2F2">#REF!</definedName>
    <definedName name="t_PCQ1F1">#REF!</definedName>
    <definedName name="t_PCQ1P1">#REF!</definedName>
    <definedName name="t_PCQ1Q2">#REF!</definedName>
    <definedName name="t_PCQ2F2">#REF!</definedName>
    <definedName name="t_PCQ2P2">#REF!</definedName>
    <definedName name="t_PCR1R2">#REF!</definedName>
    <definedName name="t_PCS1S2">#REF!</definedName>
    <definedName name="t_PCT1T2">#REF!</definedName>
    <definedName name="t_PCU1U2">#REF!</definedName>
    <definedName name="t_PCV1V2">#REF!</definedName>
    <definedName name="t_PCZ1Z2">#REF!</definedName>
    <definedName name="tab">#REF!</definedName>
    <definedName name="TAB_MAT">#REF!</definedName>
    <definedName name="Table">#REF!</definedName>
    <definedName name="table1">#REF!</definedName>
    <definedName name="table10">#REF!</definedName>
    <definedName name="table10data">#REF!</definedName>
    <definedName name="table10out">#REF!</definedName>
    <definedName name="table11">#REF!</definedName>
    <definedName name="table11data">#REF!</definedName>
    <definedName name="table11out">#REF!</definedName>
    <definedName name="table12">#REF!</definedName>
    <definedName name="table12data">#REF!</definedName>
    <definedName name="table12out">#REF!</definedName>
    <definedName name="table13">#REF!</definedName>
    <definedName name="table13data">#REF!</definedName>
    <definedName name="table13out">#REF!</definedName>
    <definedName name="table14">#REF!</definedName>
    <definedName name="table14data">#REF!</definedName>
    <definedName name="table14out">#REF!</definedName>
    <definedName name="table15">#REF!</definedName>
    <definedName name="table15data">#REF!</definedName>
    <definedName name="table15out">#REF!</definedName>
    <definedName name="table16">#REF!</definedName>
    <definedName name="table16data">#REF!</definedName>
    <definedName name="table16out">#REF!</definedName>
    <definedName name="table17">#REF!</definedName>
    <definedName name="table17data">#REF!</definedName>
    <definedName name="table17out">#REF!</definedName>
    <definedName name="table18">#REF!</definedName>
    <definedName name="table18data">#REF!</definedName>
    <definedName name="table18out">#REF!</definedName>
    <definedName name="table19">#REF!</definedName>
    <definedName name="table19data">#REF!</definedName>
    <definedName name="table19out">#REF!</definedName>
    <definedName name="table1data">#REF!</definedName>
    <definedName name="table1out">#REF!</definedName>
    <definedName name="table2">#REF!</definedName>
    <definedName name="table20">#REF!</definedName>
    <definedName name="table20data">#REF!</definedName>
    <definedName name="table20out">#REF!</definedName>
    <definedName name="table21">#REF!</definedName>
    <definedName name="table21data">#REF!</definedName>
    <definedName name="table21out">#REF!</definedName>
    <definedName name="table22">#REF!</definedName>
    <definedName name="table22data">#REF!</definedName>
    <definedName name="table22out">#REF!</definedName>
    <definedName name="table23">#REF!</definedName>
    <definedName name="table23data">#REF!</definedName>
    <definedName name="table23out">#REF!</definedName>
    <definedName name="table24">#REF!</definedName>
    <definedName name="table24data">#REF!</definedName>
    <definedName name="table24out">#REF!</definedName>
    <definedName name="table25">#REF!</definedName>
    <definedName name="table25data">#REF!</definedName>
    <definedName name="table25out">#REF!</definedName>
    <definedName name="table26">#REF!</definedName>
    <definedName name="table26data">#REF!</definedName>
    <definedName name="table26out">#REF!</definedName>
    <definedName name="table27">#REF!</definedName>
    <definedName name="table27data">#REF!</definedName>
    <definedName name="table27out">#REF!</definedName>
    <definedName name="table28">#REF!</definedName>
    <definedName name="table28data">#REF!</definedName>
    <definedName name="table28out">#REF!</definedName>
    <definedName name="table29">#REF!</definedName>
    <definedName name="table29data">#REF!</definedName>
    <definedName name="table29out">#REF!</definedName>
    <definedName name="table2data">#REF!</definedName>
    <definedName name="table2out">#REF!</definedName>
    <definedName name="table3">#REF!</definedName>
    <definedName name="table30">#REF!</definedName>
    <definedName name="table30data">#REF!</definedName>
    <definedName name="table30out">#REF!</definedName>
    <definedName name="table31">#REF!</definedName>
    <definedName name="table31data">#REF!</definedName>
    <definedName name="table31out">#REF!</definedName>
    <definedName name="table32">#REF!</definedName>
    <definedName name="table32data">#REF!</definedName>
    <definedName name="table32out">#REF!</definedName>
    <definedName name="table33">#REF!</definedName>
    <definedName name="table33data">#REF!</definedName>
    <definedName name="table33out">#REF!</definedName>
    <definedName name="table34">#REF!</definedName>
    <definedName name="table34data">#REF!</definedName>
    <definedName name="table34out">#REF!</definedName>
    <definedName name="table35">#REF!</definedName>
    <definedName name="table35data">#REF!</definedName>
    <definedName name="table35out">#REF!</definedName>
    <definedName name="table36">#REF!</definedName>
    <definedName name="table36data">#REF!</definedName>
    <definedName name="table36out">#REF!</definedName>
    <definedName name="table37">#REF!</definedName>
    <definedName name="table37data">#REF!</definedName>
    <definedName name="table37out">#REF!</definedName>
    <definedName name="table38">#REF!</definedName>
    <definedName name="table38data">#REF!</definedName>
    <definedName name="table38out">#REF!</definedName>
    <definedName name="table39">#REF!</definedName>
    <definedName name="table39data">#REF!</definedName>
    <definedName name="table39out">#REF!</definedName>
    <definedName name="table3data">#REF!</definedName>
    <definedName name="table3out">#REF!</definedName>
    <definedName name="table4">#REF!</definedName>
    <definedName name="table40">#REF!</definedName>
    <definedName name="table40data">#REF!</definedName>
    <definedName name="table40out">#REF!</definedName>
    <definedName name="table41">#REF!</definedName>
    <definedName name="table41data">#REF!</definedName>
    <definedName name="table41out">#REF!</definedName>
    <definedName name="table42">#REF!</definedName>
    <definedName name="table42data">#REF!</definedName>
    <definedName name="table42out">#REF!</definedName>
    <definedName name="table43">#REF!</definedName>
    <definedName name="table43data">#REF!</definedName>
    <definedName name="table43out">#REF!</definedName>
    <definedName name="table44">#REF!</definedName>
    <definedName name="table44data">#REF!</definedName>
    <definedName name="table44out">#REF!</definedName>
    <definedName name="table45">#REF!</definedName>
    <definedName name="table45data">#REF!</definedName>
    <definedName name="table45out">#REF!</definedName>
    <definedName name="table46">#REF!</definedName>
    <definedName name="table46data">#REF!</definedName>
    <definedName name="table46out">#REF!</definedName>
    <definedName name="table47">#REF!</definedName>
    <definedName name="table47data">#REF!</definedName>
    <definedName name="table47out">#REF!</definedName>
    <definedName name="table48">#REF!</definedName>
    <definedName name="table48data">#REF!</definedName>
    <definedName name="table48out">#REF!</definedName>
    <definedName name="table49">#REF!</definedName>
    <definedName name="table49data">#REF!</definedName>
    <definedName name="table49out">#REF!</definedName>
    <definedName name="table4data">#REF!</definedName>
    <definedName name="table4out">#REF!</definedName>
    <definedName name="table5">#REF!</definedName>
    <definedName name="table50">#REF!</definedName>
    <definedName name="table50data">#REF!</definedName>
    <definedName name="table50out">#REF!</definedName>
    <definedName name="table51">#REF!</definedName>
    <definedName name="table51data">#REF!</definedName>
    <definedName name="table51out">#REF!</definedName>
    <definedName name="table52">#REF!</definedName>
    <definedName name="table52data">#REF!</definedName>
    <definedName name="table52out">#REF!</definedName>
    <definedName name="table53">#REF!</definedName>
    <definedName name="table53data">#REF!</definedName>
    <definedName name="table53out">#REF!</definedName>
    <definedName name="table54">#REF!</definedName>
    <definedName name="table54data">#REF!</definedName>
    <definedName name="table54out">#REF!</definedName>
    <definedName name="table55">#REF!</definedName>
    <definedName name="table55data">#REF!</definedName>
    <definedName name="table55out">#REF!</definedName>
    <definedName name="table56">#REF!</definedName>
    <definedName name="table56data">#REF!</definedName>
    <definedName name="table56out">#REF!</definedName>
    <definedName name="table57">#REF!</definedName>
    <definedName name="table57data">#REF!</definedName>
    <definedName name="table57out">#REF!</definedName>
    <definedName name="table58">#REF!</definedName>
    <definedName name="table58data">#REF!</definedName>
    <definedName name="table58out">#REF!</definedName>
    <definedName name="table59">#REF!</definedName>
    <definedName name="table59data">#REF!</definedName>
    <definedName name="table59out">#REF!</definedName>
    <definedName name="table5data">#REF!</definedName>
    <definedName name="table5out">#REF!</definedName>
    <definedName name="table6">#REF!</definedName>
    <definedName name="table60">#REF!</definedName>
    <definedName name="table60data">#REF!</definedName>
    <definedName name="table60out">#REF!</definedName>
    <definedName name="table61">#REF!</definedName>
    <definedName name="table61data">#REF!</definedName>
    <definedName name="table61out">#REF!</definedName>
    <definedName name="table62">#REF!</definedName>
    <definedName name="table62data">#REF!</definedName>
    <definedName name="table62out">#REF!</definedName>
    <definedName name="table63">#REF!</definedName>
    <definedName name="table63data">#REF!</definedName>
    <definedName name="table63out">#REF!</definedName>
    <definedName name="table64">#REF!</definedName>
    <definedName name="table64data">#REF!</definedName>
    <definedName name="table64out">#REF!</definedName>
    <definedName name="table65">#REF!</definedName>
    <definedName name="table65data">#REF!</definedName>
    <definedName name="table65out">#REF!</definedName>
    <definedName name="table66">#REF!</definedName>
    <definedName name="table66data">#REF!</definedName>
    <definedName name="table66out">#REF!</definedName>
    <definedName name="table67">#REF!</definedName>
    <definedName name="table67data">#REF!</definedName>
    <definedName name="table67out">#REF!</definedName>
    <definedName name="table68">#REF!</definedName>
    <definedName name="table68data">#REF!</definedName>
    <definedName name="table68out">#REF!</definedName>
    <definedName name="table69">#REF!</definedName>
    <definedName name="table69data">#REF!</definedName>
    <definedName name="table69out">#REF!</definedName>
    <definedName name="table6data">#REF!</definedName>
    <definedName name="table6out">#REF!</definedName>
    <definedName name="table7">#REF!</definedName>
    <definedName name="table70">#REF!</definedName>
    <definedName name="table70data">#REF!</definedName>
    <definedName name="table70out">#REF!</definedName>
    <definedName name="table71">#REF!</definedName>
    <definedName name="table71data">#REF!</definedName>
    <definedName name="table71out">#REF!</definedName>
    <definedName name="table72">#REF!</definedName>
    <definedName name="table72data">#REF!</definedName>
    <definedName name="table72out">#REF!</definedName>
    <definedName name="table73">#REF!</definedName>
    <definedName name="table73data">#REF!</definedName>
    <definedName name="table73out">#REF!</definedName>
    <definedName name="table74">#REF!</definedName>
    <definedName name="table74data">#REF!</definedName>
    <definedName name="table74out">#REF!</definedName>
    <definedName name="table75">#REF!</definedName>
    <definedName name="table75data">#REF!</definedName>
    <definedName name="table75out">#REF!</definedName>
    <definedName name="table76">#REF!</definedName>
    <definedName name="table76data">#REF!</definedName>
    <definedName name="table76out">#REF!</definedName>
    <definedName name="table7data">#REF!</definedName>
    <definedName name="table7out">#REF!</definedName>
    <definedName name="table8">#REF!</definedName>
    <definedName name="table8data">#REF!</definedName>
    <definedName name="table8out">#REF!</definedName>
    <definedName name="table9">#REF!</definedName>
    <definedName name="table9data">#REF!</definedName>
    <definedName name="table9out">#REF!</definedName>
    <definedName name="TablePos">#REF!</definedName>
    <definedName name="TangBookValue">#REF!</definedName>
    <definedName name="tangibles">#REF!</definedName>
    <definedName name="tar1_c">#REF!</definedName>
    <definedName name="tar1_is">#REF!</definedName>
    <definedName name="tar10_c">#REF!</definedName>
    <definedName name="tar10_is">#REF!</definedName>
    <definedName name="tar11_c">#REF!</definedName>
    <definedName name="tar11_is">#REF!</definedName>
    <definedName name="tar12_c">#REF!</definedName>
    <definedName name="tar12_is">#REF!</definedName>
    <definedName name="tar13_c">#REF!</definedName>
    <definedName name="tar13_is">#REF!</definedName>
    <definedName name="tar14_c">#REF!</definedName>
    <definedName name="tar14_is">#REF!</definedName>
    <definedName name="tar15_c">#REF!</definedName>
    <definedName name="tar15_is">#REF!</definedName>
    <definedName name="tar16_c">#REF!</definedName>
    <definedName name="tar16_is">#REF!</definedName>
    <definedName name="tar17_c">#REF!</definedName>
    <definedName name="tar17_is">#REF!</definedName>
    <definedName name="tar18_c">#REF!</definedName>
    <definedName name="tar18_is">#REF!</definedName>
    <definedName name="tar19_c">#REF!</definedName>
    <definedName name="tar19_is">#REF!</definedName>
    <definedName name="tar2_c">#REF!</definedName>
    <definedName name="tar2_is">#REF!</definedName>
    <definedName name="tar20_c">#REF!</definedName>
    <definedName name="tar20_is">#REF!</definedName>
    <definedName name="tar21_c">#REF!</definedName>
    <definedName name="tar21_is">#REF!</definedName>
    <definedName name="tar22_c">#REF!</definedName>
    <definedName name="tar22_is">#REF!</definedName>
    <definedName name="tar23_c">#REF!</definedName>
    <definedName name="tar23_is">#REF!</definedName>
    <definedName name="tar24_c">#REF!</definedName>
    <definedName name="tar24_is">#REF!</definedName>
    <definedName name="tar25_c">#REF!</definedName>
    <definedName name="tar25_is">#REF!</definedName>
    <definedName name="tar26_c">#REF!</definedName>
    <definedName name="tar26_is">#REF!</definedName>
    <definedName name="tar27_c">#REF!</definedName>
    <definedName name="tar27_is">#REF!</definedName>
    <definedName name="tar28_c">#REF!</definedName>
    <definedName name="tar28_is">#REF!</definedName>
    <definedName name="tar29_c">#REF!</definedName>
    <definedName name="tar29_is">#REF!</definedName>
    <definedName name="tar3_c">#REF!</definedName>
    <definedName name="tar3_is">#REF!</definedName>
    <definedName name="tar30_c">#REF!</definedName>
    <definedName name="tar30_is">#REF!</definedName>
    <definedName name="tar31_c">#REF!</definedName>
    <definedName name="tar31_is">#REF!</definedName>
    <definedName name="tar32_c">#REF!</definedName>
    <definedName name="tar32_is">#REF!</definedName>
    <definedName name="tar33_c">#REF!</definedName>
    <definedName name="tar33_is">#REF!</definedName>
    <definedName name="tar34_c">#REF!</definedName>
    <definedName name="tar34_is">#REF!</definedName>
    <definedName name="tar35_c">#REF!</definedName>
    <definedName name="tar35_is">#REF!</definedName>
    <definedName name="tar36_c">#REF!</definedName>
    <definedName name="tar36_is">#REF!</definedName>
    <definedName name="tar37_c">#REF!</definedName>
    <definedName name="tar37_is">#REF!</definedName>
    <definedName name="tar38_c">#REF!</definedName>
    <definedName name="tar38_is">#REF!</definedName>
    <definedName name="tar39_c">#REF!</definedName>
    <definedName name="tar39_is">#REF!</definedName>
    <definedName name="tar4_c">#REF!</definedName>
    <definedName name="tar4_is">#REF!</definedName>
    <definedName name="tar40_c">#REF!</definedName>
    <definedName name="tar40_is">#REF!</definedName>
    <definedName name="tar41_c">#REF!</definedName>
    <definedName name="tar41_is">#REF!</definedName>
    <definedName name="tar42_c">#REF!</definedName>
    <definedName name="tar42_is">#REF!</definedName>
    <definedName name="tar43_c">#REF!</definedName>
    <definedName name="tar43_is">#REF!</definedName>
    <definedName name="tar44_c">#REF!</definedName>
    <definedName name="tar44_is">#REF!</definedName>
    <definedName name="tar45_c">#REF!</definedName>
    <definedName name="tar45_is">#REF!</definedName>
    <definedName name="tar46_c">#REF!</definedName>
    <definedName name="tar46_is">#REF!</definedName>
    <definedName name="tar47_c">#REF!</definedName>
    <definedName name="tar47_is">#REF!</definedName>
    <definedName name="tar48_c">#REF!</definedName>
    <definedName name="tar48_is">#REF!</definedName>
    <definedName name="tar49_c">#REF!</definedName>
    <definedName name="tar49_is">#REF!</definedName>
    <definedName name="tar5_c">#REF!</definedName>
    <definedName name="tar5_is">#REF!</definedName>
    <definedName name="tar50_c">#REF!</definedName>
    <definedName name="tar50_is">#REF!</definedName>
    <definedName name="tar51_c">#REF!</definedName>
    <definedName name="tar51_is">#REF!</definedName>
    <definedName name="tar52_c">#REF!</definedName>
    <definedName name="tar52_is">#REF!</definedName>
    <definedName name="tar53_c">#REF!</definedName>
    <definedName name="tar53_is">#REF!</definedName>
    <definedName name="tar54_c">#REF!</definedName>
    <definedName name="tar54_is">#REF!</definedName>
    <definedName name="tar55_c">#REF!</definedName>
    <definedName name="tar55_is">#REF!</definedName>
    <definedName name="tar56_c">#REF!</definedName>
    <definedName name="tar56_is">#REF!</definedName>
    <definedName name="tar57_c">#REF!</definedName>
    <definedName name="tar57_is">#REF!</definedName>
    <definedName name="tar58_c">#REF!</definedName>
    <definedName name="tar58_is">#REF!</definedName>
    <definedName name="tar59_c">#REF!</definedName>
    <definedName name="tar59_is">#REF!</definedName>
    <definedName name="tar6_c">#REF!</definedName>
    <definedName name="tar6_is">#REF!</definedName>
    <definedName name="tar60_c">#REF!</definedName>
    <definedName name="tar60_is">#REF!</definedName>
    <definedName name="tar61_c">#REF!</definedName>
    <definedName name="tar61_is">#REF!</definedName>
    <definedName name="tar62_c">#REF!</definedName>
    <definedName name="tar62_is">#REF!</definedName>
    <definedName name="tar63_c">#REF!</definedName>
    <definedName name="tar63_is">#REF!</definedName>
    <definedName name="tar64_c">#REF!</definedName>
    <definedName name="tar64_is">#REF!</definedName>
    <definedName name="tar65_c">#REF!</definedName>
    <definedName name="tar65_is">#REF!</definedName>
    <definedName name="tar66_c">#REF!</definedName>
    <definedName name="tar66_is">#REF!</definedName>
    <definedName name="tar67_c">#REF!</definedName>
    <definedName name="tar67_is">#REF!</definedName>
    <definedName name="tar68_c">#REF!</definedName>
    <definedName name="tar68_is">#REF!</definedName>
    <definedName name="tar69_c">#REF!</definedName>
    <definedName name="tar69_is">#REF!</definedName>
    <definedName name="tar7_c">#REF!</definedName>
    <definedName name="tar7_is">#REF!</definedName>
    <definedName name="tar70_c">#REF!</definedName>
    <definedName name="tar70_is">#REF!</definedName>
    <definedName name="tar71_c">#REF!</definedName>
    <definedName name="tar71_is">#REF!</definedName>
    <definedName name="tar72_c">#REF!</definedName>
    <definedName name="tar72_is">#REF!</definedName>
    <definedName name="tar73_c">#REF!</definedName>
    <definedName name="tar73_is">#REF!</definedName>
    <definedName name="tar74_c">#REF!</definedName>
    <definedName name="tar74_is">#REF!</definedName>
    <definedName name="tar75_c">#REF!</definedName>
    <definedName name="tar75_is">#REF!</definedName>
    <definedName name="tar76_c">#REF!</definedName>
    <definedName name="tar76_is">#REF!</definedName>
    <definedName name="tar77_c">#REF!</definedName>
    <definedName name="tar77_is">#REF!</definedName>
    <definedName name="tar78_c">#REF!</definedName>
    <definedName name="tar78_is">#REF!</definedName>
    <definedName name="tar79_c">#REF!</definedName>
    <definedName name="tar79_is">#REF!</definedName>
    <definedName name="tar8_c">#REF!</definedName>
    <definedName name="tar8_is">#REF!</definedName>
    <definedName name="tar80_c">#REF!</definedName>
    <definedName name="tar80_is">#REF!</definedName>
    <definedName name="tar9_c">#REF!</definedName>
    <definedName name="tar9_is">#REF!</definedName>
    <definedName name="tarcuoac">#REF!</definedName>
    <definedName name="tarcuobc">#REF!</definedName>
    <definedName name="targ">#REF!</definedName>
    <definedName name="TargetTaxRate">#REF!</definedName>
    <definedName name="tarinpac">#REF!</definedName>
    <definedName name="tarinpbc">#REF!</definedName>
    <definedName name="tarintac">#REF!</definedName>
    <definedName name="tarintbc">#REF!</definedName>
    <definedName name="tarjoiac">#REF!</definedName>
    <definedName name="tarjoibc">#REF!</definedName>
    <definedName name="tarlocac">#REF!</definedName>
    <definedName name="tarlocbc">#REF!</definedName>
    <definedName name="tarmobac">#REF!</definedName>
    <definedName name="tarmobbc">#REF!</definedName>
    <definedName name="tarproac">#REF!</definedName>
    <definedName name="tarprobc">#REF!</definedName>
    <definedName name="Tasso_inter_annuale">#REF!</definedName>
    <definedName name="TassoCrescita">#REF!</definedName>
    <definedName name="Tauro">#REF!,#REF!,#REF!</definedName>
    <definedName name="taux">#REF!</definedName>
    <definedName name="tax">#REF!</definedName>
    <definedName name="taxacq">#REF!</definedName>
    <definedName name="taxe">#REF!</definedName>
    <definedName name="Taxes">#REF!</definedName>
    <definedName name="taxPV">#REF!</definedName>
    <definedName name="Taxrate">#REF!</definedName>
    <definedName name="TaxRate1">#REF!</definedName>
    <definedName name="TaxRate2">#REF!</definedName>
    <definedName name="TaxRate3">#REF!</definedName>
    <definedName name="TaxRate4">#REF!</definedName>
    <definedName name="taxtar">#REF!</definedName>
    <definedName name="taxtar2">#REF!</definedName>
    <definedName name="TBV">#REF!</definedName>
    <definedName name="TCELevebitda97">#REF!</definedName>
    <definedName name="TCELevebitda98">#REF!</definedName>
    <definedName name="TCELpe97">#REF!</definedName>
    <definedName name="TCELpe98">#REF!</definedName>
    <definedName name="TCELperpop">#REF!</definedName>
    <definedName name="TCELprice">#REF!</definedName>
    <definedName name="TCELrec">#REF!</definedName>
    <definedName name="TDACE">#REF!</definedName>
    <definedName name="TDAPFN">#REF!</definedName>
    <definedName name="TDevebitda97">#REF!</definedName>
    <definedName name="TDpe97">#REF!</definedName>
    <definedName name="TDperel97">#REF!</definedName>
    <definedName name="TDprice">#REF!</definedName>
    <definedName name="TDrec">#REF!</definedName>
    <definedName name="Tebraxim">#REF!,#REF!,#REF!</definedName>
    <definedName name="TEFADR">#REF!</definedName>
    <definedName name="TEFevebitda97">#REF!</definedName>
    <definedName name="TEFevebitda98">#REF!</definedName>
    <definedName name="TEFMCdol">#REF!</definedName>
    <definedName name="TEFpe97">#REF!</definedName>
    <definedName name="TEFpe98">#REF!</definedName>
    <definedName name="TEFperel97">#REF!</definedName>
    <definedName name="TEFperel98">#REF!</definedName>
    <definedName name="Tefprice">#REF!</definedName>
    <definedName name="Tefrec">#REF!</definedName>
    <definedName name="Tefy97">#REF!</definedName>
    <definedName name="Tefy98">#REF!</definedName>
    <definedName name="Telecelrec">#REF!</definedName>
    <definedName name="Telecom_Italia">#REF!</definedName>
    <definedName name="telephony">#REF!</definedName>
    <definedName name="tempref">#REF!,#REF!</definedName>
    <definedName name="TERLB.TERLB">#REF!</definedName>
    <definedName name="test">#REF!</definedName>
    <definedName name="TEST0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er">#REF!</definedName>
    <definedName name="TESTHKEY">#REF!</definedName>
    <definedName name="TESTKEYS">#REF!</definedName>
    <definedName name="testoDataRif">TEXT(cellaDataRif,"gg/mm/aaaa")</definedName>
    <definedName name="TESTVKEY">#REF!</definedName>
    <definedName name="text">#REF!</definedName>
    <definedName name="TGR">#REF!</definedName>
    <definedName name="th">#REF!</definedName>
    <definedName name="thin_portal">#REF!</definedName>
    <definedName name="THOLDCE">#REF!</definedName>
    <definedName name="THOLDPFN">#REF!</definedName>
    <definedName name="THREE">#REF!</definedName>
    <definedName name="thtyhyt">#REF!</definedName>
    <definedName name="TIADRratio">#REF!</definedName>
    <definedName name="Tibco_Table">#REF!</definedName>
    <definedName name="Ticker">#REF!</definedName>
    <definedName name="ticker1">#REF!</definedName>
    <definedName name="TickerCell">#REF!</definedName>
    <definedName name="Tickers">#REF!</definedName>
    <definedName name="TickersInput">#REF!</definedName>
    <definedName name="tickertemp">#REF!</definedName>
    <definedName name="TIKUIKTUK">#REF!</definedName>
    <definedName name="tiline">#REF!</definedName>
    <definedName name="TIM">#REF!</definedName>
    <definedName name="tim_mkt_cap">#REF!</definedName>
    <definedName name="TimeStamp">#REF!</definedName>
    <definedName name="TIMevebitda97">#REF!</definedName>
    <definedName name="TIMevebitda98">#REF!</definedName>
    <definedName name="TIMpe97">#REF!</definedName>
    <definedName name="TIMpe98">#REF!</definedName>
    <definedName name="TIMperpop">#REF!</definedName>
    <definedName name="TIMprice">#REF!</definedName>
    <definedName name="TIMrec">#REF!</definedName>
    <definedName name="TInit">#REF!</definedName>
    <definedName name="TIPE97">#REF!</definedName>
    <definedName name="TIPE98">#REF!</definedName>
    <definedName name="TIPERel97">#REF!</definedName>
    <definedName name="TIPERel98">#REF!</definedName>
    <definedName name="Tipo_Ammortamento">#REF!</definedName>
    <definedName name="TIprice">#REF!</definedName>
    <definedName name="TIrec">#REF!</definedName>
    <definedName name="TITCASH">#REF!</definedName>
    <definedName name="TITCIRC">#REF!</definedName>
    <definedName name="TITIND1">#REF!</definedName>
    <definedName name="TITIND2">#REF!</definedName>
    <definedName name="Title1">#REF!</definedName>
    <definedName name="Title2">#REF!</definedName>
    <definedName name="Title3">#REF!</definedName>
    <definedName name="Title4">#REF!</definedName>
    <definedName name="TITLES">#REF!</definedName>
    <definedName name="TITMENSV">#REF!</definedName>
    <definedName name="TITOLI">#REF!</definedName>
    <definedName name="_xlnm.Print_Titles">#REF!</definedName>
    <definedName name="TITOLI2">#REF!</definedName>
    <definedName name="TITORIZZ">#REF!</definedName>
    <definedName name="tiu">#REF!</definedName>
    <definedName name="Tivoli_Table">#REF!</definedName>
    <definedName name="TJYUJYUFJ">#REF!</definedName>
    <definedName name="TKIIUTK">#REF!</definedName>
    <definedName name="TNTYTN">#REF!</definedName>
    <definedName name="TOT">#REF!</definedName>
    <definedName name="total">#REF!</definedName>
    <definedName name="Total_Interest">#REF!</definedName>
    <definedName name="Total_Pay">#REF!</definedName>
    <definedName name="Total_Payment">Scheduled_Payment+Extra_Payment</definedName>
    <definedName name="Total_Senior_Debt_Amount">#REF!</definedName>
    <definedName name="Total_Senior_Debt_Perc">#REF!</definedName>
    <definedName name="TotalACte">#REF!</definedName>
    <definedName name="TotalActivoNoCorriente">#REF!</definedName>
    <definedName name="TotalAssets">#REF!</definedName>
    <definedName name="TotalDebt">#REF!</definedName>
    <definedName name="TOTALE">#REF!</definedName>
    <definedName name="TotaleProventi">#REF!</definedName>
    <definedName name="TotaleProventiDistribuiti">#REF!</definedName>
    <definedName name="TotalLiab">#REF!</definedName>
    <definedName name="TotalPasivoCorriente">#REF!</definedName>
    <definedName name="TotalPasivoNoCorriente">#REF!</definedName>
    <definedName name="TotalPref">#REF!</definedName>
    <definedName name="TotalPreferred">#REF!</definedName>
    <definedName name="TotalVol">#REF!</definedName>
    <definedName name="TOTDEBT">#REF!</definedName>
    <definedName name="traff_spend_perline_2001">#REF!</definedName>
    <definedName name="trainpac">#REF!</definedName>
    <definedName name="trainpbc">#REF!</definedName>
    <definedName name="traintac">#REF!</definedName>
    <definedName name="traintbc">#REF!</definedName>
    <definedName name="tralocac">#REF!</definedName>
    <definedName name="tralocbc">#REF!</definedName>
    <definedName name="tramobac">#REF!</definedName>
    <definedName name="tramobbc">#REF!</definedName>
    <definedName name="transact">#REF!</definedName>
    <definedName name="transactTable">#REF!</definedName>
    <definedName name="transassum">#REF!</definedName>
    <definedName name="Transazioni">#REF!</definedName>
    <definedName name="Transfer_charge">#REF!</definedName>
    <definedName name="traproac">#REF!</definedName>
    <definedName name="traprobc">#REF!</definedName>
    <definedName name="TRASFER">#REF!</definedName>
    <definedName name="trate">#REF!</definedName>
    <definedName name="TRD">#REF!</definedName>
    <definedName name="TRDTDTRD">#REF!</definedName>
    <definedName name="tret">#REF!</definedName>
    <definedName name="TRETREY">#REF!</definedName>
    <definedName name="trgtg">#REF!</definedName>
    <definedName name="trsystytry">#REF!</definedName>
    <definedName name="Trunk">#REF!</definedName>
    <definedName name="tryh">#REF!</definedName>
    <definedName name="TRYY">#REF!</definedName>
    <definedName name="ttrhrth">#REF!</definedName>
    <definedName name="ttt">#N/A</definedName>
    <definedName name="tttt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TTTTTT" hidden="1">{#N/A,#N/A,TRUE,"titolo-indice";"assumptions",#N/A,TRUE,"mangement report";#N/A,#N/A,TRUE,"Highlights";"management report",#N/A,TRUE,"mangement report";"traffico schema",#N/A,TRUE,"Traffico - schemi";"grafici qualità",#N/A,TRUE,"Grafici qualità";#N/A,#N/A,TRUE,"Income statement";#N/A,#N/A,TRUE,"Income stment - notes";#N/A,#N/A,TRUE,"Fuel&amp;er";#N/A,#N/A,TRUE,"IS - P&amp;P";#N/A,#N/A,TRUE,"cash flow";"organico 1",#N/A,TRUE,"organici";"organico 2",#N/A,TRUE,"organici";#N/A,#N/A,TRUE,"Evoluzione forza";"costo personale categ",#N/A,TRUE,"11-13";"assenteismo",#N/A,TRUE,"11-13";#N/A,#N/A,TRUE,"MIS";#N/A,#N/A,TRUE,"Programmi";"provisions",#N/A,TRUE,"costi da tagliare";"cost reduction",#N/A,TRUE,"costi da tagliare"}</definedName>
    <definedName name="TTTTTTTTTTTTT" hidden="1">{#N/A,#N/A,TRUE,"titolo-indice";"evoluzione",#N/A,TRUE,"evoluzione";"politiche",#N/A,TRUE,"politiche";"CE sintesi lordo %",#N/A,TRUE,"azienda";"CE dettaglio confronti lordo",#N/A,TRUE,"azienda";"CE sintesi netto %",#N/A,TRUE,"azienda";"CE dettaglio confronti netto",#N/A,TRUE,"azienda";"dettaglio riserve",#N/A,TRUE,"Riserve";"opportunità",#N/A,TRUE,"Opportunità";"Intercompany",#N/A,TRUE,"Intercompany"}</definedName>
    <definedName name="TTYOIYT">#REF!</definedName>
    <definedName name="TUTGIUDIZIARIA">#REF!</definedName>
    <definedName name="TUTTO">#REF!</definedName>
    <definedName name="Tuxedo_Table">#REF!</definedName>
    <definedName name="TWDCE">#REF!</definedName>
    <definedName name="TWTrec">#REF!</definedName>
    <definedName name="Txyz">#REF!</definedName>
    <definedName name="ty">#REF!</definedName>
    <definedName name="tyhythy">#REF!</definedName>
    <definedName name="tyhythyt">#REF!</definedName>
    <definedName name="tyhythyth">#REF!</definedName>
    <definedName name="TYOTOTIU">#REF!</definedName>
    <definedName name="U">#N/A</definedName>
    <definedName name="ugfegfydilgfy" hidden="1">{"away stand alones",#N/A,FALSE,"Target"}</definedName>
    <definedName name="UGYUGUYG">#REF!</definedName>
    <definedName name="uhpiuhpihpiuh">#REF!</definedName>
    <definedName name="UIOLILLO">#REF!</definedName>
    <definedName name="UK">#REF!</definedName>
    <definedName name="UKEBITMult">#REF!</definedName>
    <definedName name="ukt">#REF!</definedName>
    <definedName name="ultimarataleasing">#REF!</definedName>
    <definedName name="UM">#REF!</definedName>
    <definedName name="UNDER">#REF!</definedName>
    <definedName name="UNIDADES_TEXTO">#REF!</definedName>
    <definedName name="UNITCOS">#REF!</definedName>
    <definedName name="UnleveredBetas">#REF!</definedName>
    <definedName name="UnleveredPreTaxAnnIRR">#REF!</definedName>
    <definedName name="UnleveredPreTaxIRR">#REF!</definedName>
    <definedName name="UpdatedBy">#REF!</definedName>
    <definedName name="URJRJRJU">#REF!</definedName>
    <definedName name="US">#REF!</definedName>
    <definedName name="usd">#REF!</definedName>
    <definedName name="USD2ATS">#REF!</definedName>
    <definedName name="USD2BEF">#REF!</definedName>
    <definedName name="USD2CHF">#REF!</definedName>
    <definedName name="USD2DEM">#REF!</definedName>
    <definedName name="USD2DKK">#REF!</definedName>
    <definedName name="USD2ESP">#REF!</definedName>
    <definedName name="USD2EUR">#REF!</definedName>
    <definedName name="USD2FIM">#REF!</definedName>
    <definedName name="USD2FRF">#REF!</definedName>
    <definedName name="USD2GRD">#REF!</definedName>
    <definedName name="USD2ILS">#REF!</definedName>
    <definedName name="USD2ITL">#REF!</definedName>
    <definedName name="USD2NLG">#REF!</definedName>
    <definedName name="USD2NOK">#REF!</definedName>
    <definedName name="USD2PTE">#REF!</definedName>
    <definedName name="USD2SEK">#REF!</definedName>
    <definedName name="USDCE">#REF!</definedName>
    <definedName name="USEBITMult">#REF!</definedName>
    <definedName name="User">#REF!</definedName>
    <definedName name="USPrint">#REF!</definedName>
    <definedName name="UTIKU">#REF!</definedName>
    <definedName name="UTILE">#REF!</definedName>
    <definedName name="UTILE96">#REF!</definedName>
    <definedName name="UTILE97">#REF!</definedName>
    <definedName name="UTILE98">#REF!</definedName>
    <definedName name="UtileCE">#REF!</definedName>
    <definedName name="UTIOOY">#REF!</definedName>
    <definedName name="UU">#N/A</definedName>
    <definedName name="uuu">#N/A</definedName>
    <definedName name="UYGYUGYG">#REF!</definedName>
    <definedName name="v" hidden="1">{#N/A,#N/A,FALSE,"BANNERS";#N/A,#N/A,FALSE,"Market";#N/A,#N/A,FALSE,"# of POP MAN";#N/A,#N/A,FALSE,"Penet Input";#N/A,#N/A,FALSE,"Tel Rev";#N/A,#N/A,FALSE,"Invest";#N/A,#N/A,FALSE,"Op Cost1";#N/A,#N/A,FALSE,"Op Cost2";#N/A,#N/A,FALSE,"Oth_&amp;_Tot_Revenues";#N/A,#N/A,FALSE,"Fin Mod";#N/A,#N/A,FALSE,"P&amp;E Burocrat";#N/A,#N/A,FALSE,"cash flow"}</definedName>
    <definedName name="vacresid">#REF!</definedName>
    <definedName name="VAL">#REF!</definedName>
    <definedName name="valGGPar">#REF!</definedName>
    <definedName name="valGGTot">#REF!</definedName>
    <definedName name="VALO">#REF!</definedName>
    <definedName name="Valore_azienda">#REF!</definedName>
    <definedName name="ValoreNettoParz">#REF!</definedName>
    <definedName name="ValoreNettoTot">#REF!</definedName>
    <definedName name="VALORI">#REF!</definedName>
    <definedName name="Valorisation_implicite">#REF!</definedName>
    <definedName name="valREPar">#REF!</definedName>
    <definedName name="valRETot">#REF!</definedName>
    <definedName name="Values_Entered">IF(Loan_Amount*Interest_Rate*Loan_Years*Loan_Start&gt;0,1,0)</definedName>
    <definedName name="van">#REF!</definedName>
    <definedName name="VARIABILI_DI_INPUT">#REF!</definedName>
    <definedName name="VARIABLE_OM">#REF!</definedName>
    <definedName name="VATCredit">#REF!</definedName>
    <definedName name="VATInt_t">#REF!</definedName>
    <definedName name="VATRecoveryTime">#REF!</definedName>
    <definedName name="VATRef_t">#REF!</definedName>
    <definedName name="VBAdvanced.VB_Branch_Example">[0]!VBAdvanced.VB_Branch_Example</definedName>
    <definedName name="VBAdvanced.VB_GetWindowsDirectory">[0]!VBAdvanced.VB_GetWindowsDirectory</definedName>
    <definedName name="VBSFVWSFDV">#REF!</definedName>
    <definedName name="vcn">#REF!</definedName>
    <definedName name="vcncvnc" hidden="1">{"landexbravo",#N/A,FALSE,"Land (ex Bravo)";"Schenker_HO",#N/A,FALSE,"Schenker HO";"Landincbravo",#N/A,FALSE,"Land + Bravo";"Logistics",#N/A,FALSE,"Logistics";"Airandsea",#N/A,FALSE,"Air &amp; Sea";"Schenkgroup",#N/A,FALSE,"Schenker Group";"RaabKarcher",#N/A,FALSE,"Raab Karcher";"Brenntag",#N/A,FALSE,"Brenntag";"Interfer",#N/A,FALSE,"Interfer";"F_S",#N/A,FALSE,"F&amp;S";"Full_line",#N/A,FALSE,"Wholesale";"Auto_S",#N/A,FALSE,"Auto_S";"Otherco",#N/A,FALSE,"Other co";"Centraladmin",#N/A,FALSE,"Central Ad";"Consol_adj",#N/A,FALSE,"Consol adj";"Summary98",#N/A,FALSE,"Summary";"Bravo",#N/A,FALSE,"Bravo";"Offerletter",#N/A,FALSE,"Offer letter 1";"Front sheet",#N/A,FALSE,"Comments"}</definedName>
    <definedName name="vcncvncnb" hidden="1">{"comps",#N/A,FALSE,"HANDPACK";"footnotes",#N/A,FALSE,"HANDPACK"}</definedName>
    <definedName name="vcre">#REF!</definedName>
    <definedName name="vendita">#REF!</definedName>
    <definedName name="VertPos">#REF!</definedName>
    <definedName name="vfd" hidden="1">{#N/A,#N/A,TRUE,"titolo-indice";"evoluzione",#N/A,TRUE,"evoluzione";"politiche",#N/A,TRUE,"politiche";"CE sintesi lordo %",#N/A,TRUE,"azienda";"CE dettaglio confronti lordo",#N/A,TRUE,"azienda";"CE sintesi netto %",#N/A,TRUE,"azienda";"CE dettaglio confronti netto",#N/A,TRUE,"azienda";"dettaglio riserve",#N/A,TRUE,"Riserve";"opportunità",#N/A,TRUE,"Opportunità";"Intercompany",#N/A,TRUE,"Intercompany"}</definedName>
    <definedName name="vfvdfv">#REF!</definedName>
    <definedName name="VIEW_1">#REF!</definedName>
    <definedName name="VIEW_10">#REF!</definedName>
    <definedName name="VIEW_11">#REF!</definedName>
    <definedName name="VIEW_12">#REF!</definedName>
    <definedName name="VIEW_13">#REF!</definedName>
    <definedName name="VIEW_14">#REF!</definedName>
    <definedName name="VIEW_2">#REF!</definedName>
    <definedName name="VIEW_3">#REF!</definedName>
    <definedName name="VIEW_4">#REF!</definedName>
    <definedName name="VIEW_5">#REF!</definedName>
    <definedName name="VIEW_6">#REF!</definedName>
    <definedName name="VIEW_7">#REF!</definedName>
    <definedName name="VIEW_8">#REF!</definedName>
    <definedName name="VIEW_9">#REF!</definedName>
    <definedName name="Virlix">#REF!,#REF!,#REF!</definedName>
    <definedName name="VITA">#N/A</definedName>
    <definedName name="VODADR">#REF!</definedName>
    <definedName name="VODevebitda98">#REF!</definedName>
    <definedName name="VODevebitda99">#REF!</definedName>
    <definedName name="Vodgrperpop">#REF!</definedName>
    <definedName name="VODprice">#REF!</definedName>
    <definedName name="VODrec">#REF!</definedName>
    <definedName name="VOFI_CE_Verona_Opt">#REF!</definedName>
    <definedName name="VolumeCell">#REF!</definedName>
    <definedName name="VolumeComplement">#REF!</definedName>
    <definedName name="VPN1_Table">#REF!</definedName>
    <definedName name="vPos_Table">#REF!</definedName>
    <definedName name="vrdvdw">#REF!</definedName>
    <definedName name="vrg">#REF!</definedName>
    <definedName name="vrqrr">#REF!</definedName>
    <definedName name="vrs">#REF!</definedName>
    <definedName name="vrswq">#REF!</definedName>
    <definedName name="vrvwsr">#REF!</definedName>
    <definedName name="vrz">#REF!</definedName>
    <definedName name="vvv" hidden="1">#N/A</definedName>
    <definedName name="vvvvvvvvv" hidden="1">{#N/A,#N/A,TRUE,"titolo-indice";"assumptions",#N/A,TRUE,"mangement report";#N/A,#N/A,TRUE,"Highlights";"management report",#N/A,TRUE,"mangement report";"traffico schema",#N/A,TRUE,"Traffico - schemi";"grafici qualità",#N/A,TRUE,"Grafici qualità";#N/A,#N/A,TRUE,"Income statement";#N/A,#N/A,TRUE,"Income stment - notes";#N/A,#N/A,TRUE,"Fuel&amp;er";#N/A,#N/A,TRUE,"IS - P&amp;P";#N/A,#N/A,TRUE,"cash flow";"organico 1",#N/A,TRUE,"organici";"organico 2",#N/A,TRUE,"organici";#N/A,#N/A,TRUE,"Evoluzione forza";"costo personale categ",#N/A,TRUE,"11-13";"assenteismo",#N/A,TRUE,"11-13";#N/A,#N/A,TRUE,"MIS";#N/A,#N/A,TRUE,"Programmi";"provisions",#N/A,TRUE,"costi da tagliare";"cost reduction",#N/A,TRUE,"costi da tagliare"}</definedName>
    <definedName name="vvvvvvvvvvv">#N/A</definedName>
    <definedName name="vvvvvvvvvvvvvvvvvvvv">#N/A</definedName>
    <definedName name="w">#REF!</definedName>
    <definedName name="WAC">#REF!</definedName>
    <definedName name="wacc">#REF!</definedName>
    <definedName name="WaccEUR">#REF!</definedName>
    <definedName name="Wages">#REF!</definedName>
    <definedName name="Warning_messages">#REF!</definedName>
    <definedName name="WarrantPrice">#REF!</definedName>
    <definedName name="Warrants">#REF!</definedName>
    <definedName name="wcc">#REF!</definedName>
    <definedName name="wcxvwxcv">#REF!</definedName>
    <definedName name="wd">#N/A</definedName>
    <definedName name="wdf">#REF!</definedName>
    <definedName name="wdfg">#REF!</definedName>
    <definedName name="wdfgth">#REF!</definedName>
    <definedName name="WDFGWDFG">#REF!</definedName>
    <definedName name="wdfwd">#REF!</definedName>
    <definedName name="wdfwdh">#REF!</definedName>
    <definedName name="wdsfgrqr">#REF!</definedName>
    <definedName name="wdsg">#REF!</definedName>
    <definedName name="wdvb">#REF!</definedName>
    <definedName name="web">#REF!</definedName>
    <definedName name="Weight">#REF!</definedName>
    <definedName name="Weight_List">#REF!</definedName>
    <definedName name="wf">#REF!</definedName>
    <definedName name="wfdg">#REF!</definedName>
    <definedName name="WFDGSWFG">#REF!</definedName>
    <definedName name="wfdsgdfg">#REF!</definedName>
    <definedName name="wfdsv">#REF!</definedName>
    <definedName name="wfdv">#REF!</definedName>
    <definedName name="wfdvrvr">#REF!</definedName>
    <definedName name="wfg">#REF!</definedName>
    <definedName name="wfqe">#REF!</definedName>
    <definedName name="wfvb">#REF!</definedName>
    <definedName name="wg">#REF!</definedName>
    <definedName name="WIND">#REF!</definedName>
    <definedName name="Wireless_Table">#REF!</definedName>
    <definedName name="WLITA1">#REF!</definedName>
    <definedName name="WLITA2">#REF!</definedName>
    <definedName name="Working_list">#REF!</definedName>
    <definedName name="Working_print">#REF!</definedName>
    <definedName name="wp">{"page 1";"page 2";"notes";"summary";"source";"analys";"covrge";"roea"}</definedName>
    <definedName name="wrkcapacq">#REF!</definedName>
    <definedName name="wrkcappfma">#REF!</definedName>
    <definedName name="wrkcaptar">#REF!</definedName>
    <definedName name="wrn.1." hidden="1">{#N/A,#N/A,FALSE,"Calc";#N/A,#N/A,FALSE,"Sensitivity";#N/A,#N/A,FALSE,"LT Earn.Dil.";#N/A,#N/A,FALSE,"Dil. AVP"}</definedName>
    <definedName name="wrn.1.1" hidden="1">{#N/A,#N/A,FALSE,"Calc";#N/A,#N/A,FALSE,"Sensitivity";#N/A,#N/A,FALSE,"LT Earn.Dil.";#N/A,#N/A,FALSE,"Dil. AVP"}</definedName>
    <definedName name="wrn.1.1.2" hidden="1">{#N/A,#N/A,FALSE,"Calc";#N/A,#N/A,FALSE,"Sensitivity";#N/A,#N/A,FALSE,"LT Earn.Dil.";#N/A,#N/A,FALSE,"Dil. AVP"}</definedName>
    <definedName name="wrn.1.1.3" hidden="1">{#N/A,#N/A,FALSE,"Calc";#N/A,#N/A,FALSE,"Sensitivity";#N/A,#N/A,FALSE,"LT Earn.Dil.";#N/A,#N/A,FALSE,"Dil. AVP"}</definedName>
    <definedName name="wrn.1.2" hidden="1">{#N/A,#N/A,FALSE,"Calc";#N/A,#N/A,FALSE,"Sensitivity";#N/A,#N/A,FALSE,"LT Earn.Dil.";#N/A,#N/A,FALSE,"Dil. AVP"}</definedName>
    <definedName name="wrn.1.3" hidden="1">{#N/A,#N/A,FALSE,"Calc";#N/A,#N/A,FALSE,"Sensitivity";#N/A,#N/A,FALSE,"LT Earn.Dil.";#N/A,#N/A,FALSE,"Dil. AVP"}</definedName>
    <definedName name="WRN.2." hidden="1">{#N/A,#N/A,FALSE,"Calc";#N/A,#N/A,FALSE,"Sensitivity";#N/A,#N/A,FALSE,"LT Earn.Dil.";#N/A,#N/A,FALSE,"Dil. AVP"}</definedName>
    <definedName name="wrn.2001._.closing." hidden="1">{"cover",#N/A,TRUE,"indice";"tableofcontents",#N/A,TRUE,"indice";#N/A,#N/A,TRUE,"Foglio1";"MIS totale",#N/A,TRUE,"CE Gestionale";"ACC_POL",#N/A,TRUE,"politiche di bilancio";"MIS",#N/A,TRUE,"income statement";"aov",#N/A,TRUE,"income statement";#N/A,#N/A,TRUE,"Loss cover";#N/A,#N/A,TRUE,"revaluetion";"aircraft",#N/A,TRUE,"fleet";"IRAP",#N/A,TRUE,"CE Gestionale";"details",#N/A,TRUE,"precvo(last4)"}</definedName>
    <definedName name="wrn.50._.50." hidden="1">{"assumption 50 50",#N/A,TRUE,"Merger";"has gets cash",#N/A,TRUE,"Merger";"accretion dilution",#N/A,TRUE,"Merger";"comparison credit stats",#N/A,TRUE,"Merger";"pf credit stats",#N/A,TRUE,"Merger";"pf sheets",#N/A,TRUE,"Merger"}</definedName>
    <definedName name="wrn.all._.comps.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comps.1" hidden="1">{"equity comps",#N/A,FALSE,"CS Comps";"equity comps",#N/A,FALSE,"PS Comps";"equity comps",#N/A,FALSE,"GIC_Comps";"equity comps",#N/A,FALSE,"GIC2_Comps";"debt comps",#N/A,FALSE,"CS Comps";"debt comps",#N/A,FALSE,"PS Comps";"debt comps",#N/A,FALSE,"GIC_Comps";"debt comps",#N/A,FALSE,"GIC2_Comps"}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ssumptions." hidden="1">{"casespecific",#N/A,FALSE,"Assumptions"}</definedName>
    <definedName name="wrn.away." hidden="1">{"away stand alones",#N/A,FALSE,"Target"}</definedName>
    <definedName name="wrn.BP._.print." hidden="1">{#N/A,#N/A,FALSE,"BANNERS";#N/A,#N/A,FALSE,"Market";#N/A,#N/A,FALSE,"Tel Rev";#N/A,#N/A,FALSE,"Revenues IOL";#N/A,#N/A,FALSE,"Invest";#N/A,#N/A,FALSE,"Op Cost1";#N/A,#N/A,FALSE,"Op Cost2";#N/A,#N/A,FALSE,"Oth_&amp;_Tot_Revenues";#N/A,#N/A,FALSE,"Fin Mod";#N/A,#N/A,FALSE,"FinMod_RoW";#N/A,#N/A,FALSE,"P&amp;E Burocrat";#N/A,#N/A,FALSE,"cash flow"}</definedName>
    <definedName name="wrn.brian." hidden="1">{#N/A,#N/A,FALSE,"output";#N/A,#N/A,FALSE,"contrib";#N/A,#N/A,FALSE,"profile";#N/A,#N/A,FALSE,"comps"}</definedName>
    <definedName name="wrn.Budget._.2002._.politiche." hidden="1">{#N/A,#N/A,TRUE,"titolo-indice";"evoluzione",#N/A,TRUE,"evoluzione";"politiche",#N/A,TRUE,"politiche";"CE sintesi lordo %",#N/A,TRUE,"azienda";"CE dettaglio confronti lordo",#N/A,TRUE,"azienda";"CE sintesi netto %",#N/A,TRUE,"azienda";"CE dettaglio confronti netto",#N/A,TRUE,"azienda";"dettaglio riserve",#N/A,TRUE,"Riserve";"opportunità",#N/A,TRUE,"Opportunità";"Intercompany",#N/A,TRUE,"Intercompany"}</definedName>
    <definedName name="wrn.cash." hidden="1">{"assumption cash",#N/A,TRUE,"Merger";"has gets cash",#N/A,TRUE,"Merger";"accretion dilution",#N/A,TRUE,"Merger";"comparison credit stats",#N/A,TRUE,"Merger";"pf credit stats",#N/A,TRUE,"Merger";"pf sheets",#N/A,TRUE,"Merger"}</definedName>
    <definedName name="wrn.CE._.gestionale." hidden="1">{"CD sintesi",#N/A,FALSE,"CE Gestionale";"ce analisi",#N/A,FALSE,"CE Gestionale"}</definedName>
    <definedName name="wrn.CNAMTS." hidden="1">{#N/A,#N/A,FALSE,"param";#N/A,#N/A,FALSE,"SCI";#N/A,#N/A,FALSE,"credit"}</definedName>
    <definedName name="wrn.comps." hidden="1">{"comps",#N/A,FALSE,"comps";"notes",#N/A,FALSE,"comps"}</definedName>
    <definedName name="wrn.cooper." hidden="1">{#N/A,#N/A,TRUE,"Pro Forma";#N/A,#N/A,TRUE,"PF_Bal";#N/A,#N/A,TRUE,"PF_INC";#N/A,#N/A,TRUE,"CBE";#N/A,#N/A,TRUE,"SWK"}</definedName>
    <definedName name="wrn.Danilo." hidden="1">{#N/A,#N/A,TRUE,"Main Issues";#N/A,#N/A,TRUE,"Income statement ($)"}</definedName>
    <definedName name="wrn.dil_anal." hidden="1">{"hiden",#N/A,FALSE,"14";"hidden",#N/A,FALSE,"16";"hidden",#N/A,FALSE,"18";"hidden",#N/A,FALSE,"20"}</definedName>
    <definedName name="wrn.dil_anal.1" hidden="1">{"hiden",#N/A,FALSE,"14";"hidden",#N/A,FALSE,"16";"hidden",#N/A,FALSE,"18";"hidden",#N/A,FALSE,"20"}</definedName>
    <definedName name="wrn.document." hidden="1">{"comp",#N/A,FALSE,"SPEC";"footnotes",#N/A,FALSE,"SPEC"}</definedName>
    <definedName name="wrn.document.1" hidden="1">{"comp",#N/A,FALSE,"SPEC";"footnotes",#N/A,FALSE,"SPEC"}</definedName>
    <definedName name="wrn.documentaero." hidden="1">{"comps2",#N/A,FALSE,"AERO";"footnotes",#N/A,FALSE,"AERO"}</definedName>
    <definedName name="wrn.documentaero.1" hidden="1">{"comps2",#N/A,FALSE,"AERO";"footnotes",#N/A,FALSE,"AERO"}</definedName>
    <definedName name="wrn.documenthand." hidden="1">{"comps",#N/A,FALSE,"HANDPACK";"footnotes",#N/A,FALSE,"HANDPACK"}</definedName>
    <definedName name="wrn.documenthand.1" hidden="1">{"comps",#N/A,FALSE,"HANDPACK";"footnotes",#N/A,FALSE,"HANDPACK"}</definedName>
    <definedName name="wrn.equity._.comps." hidden="1">{"equity comps",#N/A,FALSE,"CS Comps";"equity comps",#N/A,FALSE,"PS Comps";"equity comps",#N/A,FALSE,"GIC_Comps";"equity comps",#N/A,FALSE,"GIC2_Comps"}</definedName>
    <definedName name="wrn.equity._.comps.1" hidden="1">{"equity comps",#N/A,FALSE,"CS Comps";"equity comps",#N/A,FALSE,"PS Comps";"equity comps",#N/A,FALSE,"GIC_Comps";"equity comps",#N/A,FALSE,"GIC2_Comps"}</definedName>
    <definedName name="wrn.finance." hidden="1">{"ce cost of services sold",#N/A,FALSE,"Piano";"balance sheet",#N/A,FALSE,"Piano";"cash flow",#N/A,FALSE,"Piano";"indici",#N/A,FALSE,"Piano";"balance sheet analitico",#N/A,FALSE,"Piano";"SP",#N/A,FALSE,"Piano"}</definedName>
    <definedName name="wrn.flash." hidden="1">{#N/A,#N/A,TRUE,"titolo-indice";"assumptions",#N/A,TRUE,"mangement report";#N/A,#N/A,TRUE,"Highlights";"management report",#N/A,TRUE,"mangement report";"traffico schema",#N/A,TRUE,"Traffico - schemi";"grafici qualità",#N/A,TRUE,"Grafici qualità";#N/A,#N/A,TRUE,"Income statement";#N/A,#N/A,TRUE,"Income stment - notes";#N/A,#N/A,TRUE,"Fuel&amp;er";#N/A,#N/A,TRUE,"IS - P&amp;P";#N/A,#N/A,TRUE,"cash flow";"organico 1",#N/A,TRUE,"organici";"organico 2",#N/A,TRUE,"organici";#N/A,#N/A,TRUE,"Evoluzione forza";"costo personale categ",#N/A,TRUE,"11-13";"assenteismo",#N/A,TRUE,"11-13";#N/A,#N/A,TRUE,"MIS";#N/A,#N/A,TRUE,"Programmi";"provisions",#N/A,TRUE,"costi da tagliare";"cost reduction",#N/A,TRUE,"costi da tagliare"}</definedName>
    <definedName name="wrn.forecast._.oct." hidden="1">{"copertina",#N/A,TRUE,"indice";"indice",#N/A,TRUE,"indice";"assumptions",#N/A,TRUE,"mangement report";"highlights",#N/A,TRUE,"income statement";"management report",#N/A,TRUE,"mangement report";"MIS",#N/A,TRUE,"income statement";"aofv",#N/A,TRUE,"income statement";"programmi",#N/A,TRUE,"programmi";"cost reduction",#N/A,TRUE,"Azioni extra gestione 1";"riserve",#N/A,TRUE,"Azioni extra gestione 2";#N/A,#N/A,TRUE,"CAPEX";#N/A,#N/A,TRUE,"foglio dettagli"}</definedName>
    <definedName name="wrn.Full._.model." hidden="1">{"landexbravo",#N/A,FALSE,"Land (ex Bravo)";"Schenker_HO",#N/A,FALSE,"Schenker HO";"Landincbravo",#N/A,FALSE,"Land + Bravo";"Logistics",#N/A,FALSE,"Logistics";"Airandsea",#N/A,FALSE,"Air &amp; Sea";"Schenkgroup",#N/A,FALSE,"Schenker Group";"RaabKarcher",#N/A,FALSE,"Raab Karcher";"Brenntag",#N/A,FALSE,"Brenntag";"Interfer",#N/A,FALSE,"Interfer";"F_S",#N/A,FALSE,"F&amp;S";"Full_line",#N/A,FALSE,"Wholesale";"Auto_S",#N/A,FALSE,"Auto_S";"Otherco",#N/A,FALSE,"Other co";"Centraladmin",#N/A,FALSE,"Central Ad";"Consol_adj",#N/A,FALSE,"Consol adj";"Summary98",#N/A,FALSE,"Summary";"Bravo",#N/A,FALSE,"Bravo";"Offerletter",#N/A,FALSE,"Offer letter 1";"Front sheet",#N/A,FALSE,"Comments"}</definedName>
    <definedName name="wrn.FY97SBP." hidden="1">{#N/A,#N/A,FALSE,"FY97";#N/A,#N/A,FALSE,"FY98";#N/A,#N/A,FALSE,"FY99";#N/A,#N/A,FALSE,"FY00";#N/A,#N/A,FALSE,"FY01"}</definedName>
    <definedName name="wrn.Massimo." hidden="1">{#N/A,#N/A,TRUE,"Total Market";#N/A,#N/A,TRUE,"Pricing Table";#N/A,#N/A,TRUE,"Residential Minutes";#N/A,#N/A,TRUE,"Small Bus Minutes";#N/A,#N/A,TRUE,"Medium Bus Minures";#N/A,#N/A,TRUE,"Corporate Min penetration";#N/A,#N/A,TRUE,"Line Penetration";#N/A,#N/A,TRUE,"Direct Line Penetration";#N/A,#N/A,TRUE,"Indirect Lines";#N/A,#N/A,TRUE,"Penetration% by Customer";#N/A,#N/A,TRUE,"Penetration% by Product";#N/A,#N/A,TRUE,"Minutes-Revenue by Product";#N/A,#N/A,TRUE,"Product Minute penetration";#N/A,#N/A,TRUE,"Customer Minutes Penetration"}</definedName>
    <definedName name="wrn.memo." hidden="1">{#N/A,#N/A,TRUE,"financial";#N/A,#N/A,TRUE,"plants"}</definedName>
    <definedName name="wrn.merger." hidden="1">{"assumption merger",#N/A,TRUE,"Merger";"has gets merger",#N/A,TRUE,"Merger";"accretion dilution",#N/A,TRUE,"Merger";"accretion dilution sensitivity",#N/A,TRUE,"Merger";"comparison credit stats",#N/A,TRUE,"Merger";"pf credit stats",#N/A,TRUE,"Merger";"rel contribution",#N/A,TRUE,"contribution";"avp",#N/A,TRUE,"AVP";"pf sheets",#N/A,TRUE,"Merger";"segment analysis",#N/A,TRUE,"contribution"}</definedName>
    <definedName name="wrn.Modello." hidden="1">{#N/A,#N/A,TRUE,"Proposal";#N/A,#N/A,TRUE,"Assumptions";#N/A,#N/A,TRUE,"Net Income";#N/A,#N/A,TRUE,"Balsheet";#N/A,#N/A,TRUE,"Capex";#N/A,#N/A,TRUE,"Volumes";#N/A,#N/A,TRUE,"Revenues";#N/A,#N/A,TRUE,"Var.Costs";#N/A,#N/A,TRUE,"Personnel";#N/A,#N/A,TRUE,"Other costs";#N/A,#N/A,TRUE,"MKTG and G&amp;A"}</definedName>
    <definedName name="wrn.personale." hidden="1">{"teste",#N/A,FALSE,"Personale";"costo personale totale",#N/A,FALSE,"Personale";"analisi costo del navigante",#N/A,FALSE,"Personale";"costi unitari personale",#N/A,FALSE,"Personale";#N/A,#N/A,FALSE,"Personale";"esigenze personale",#N/A,FALSE,"Personale";"evoluzione forza",#N/A,FALSE,"Personale"}</definedName>
    <definedName name="wrn.Print._.the._.lot." hidden="1">{"First Page",#N/A,FALSE,"Surfactants LBO";"Second Page",#N/A,FALSE,"Surfactants LBO"}</definedName>
    <definedName name="wrn.printout." hidden="1">{#N/A,#N/A,FALSE,"BANNERS";#N/A,#N/A,FALSE,"Market";#N/A,#N/A,FALSE,"# of POP MAN";#N/A,#N/A,FALSE,"Penet Input";#N/A,#N/A,FALSE,"Tel Rev";#N/A,#N/A,FALSE,"Invest";#N/A,#N/A,FALSE,"Op Cost1";#N/A,#N/A,FALSE,"Op Cost2";#N/A,#N/A,FALSE,"Oth_&amp;_Tot_Revenues";#N/A,#N/A,FALSE,"Fin Mod";#N/A,#N/A,FALSE,"P&amp;E Burocrat";#N/A,#N/A,FALSE,"cash flow"}</definedName>
    <definedName name="wrn.Reddito." hidden="1">{#N/A,#N/A,TRUE,"Analisi del Reddito";#N/A,#N/A,TRUE,"Marg.di Contribuzione";#N/A,#N/A,TRUE,"Indici di Redditività";#N/A,#N/A,TRUE,"B.E.P.";#N/A,#N/A,TRUE,"Scheda Fiscale"}</definedName>
    <definedName name="wrn.REPORT._.adr._.1." hidden="1">{#N/A,#N/A,TRUE,"Azienda natura (bdg)";#N/A,#N/A,TRUE,"Azienda natura (bdg rev.)";#N/A,#N/A,TRUE,"CE az Sint (bdg)";#N/A,#N/A,TRUE,"CE az Analit (bdg)";#N/A,#N/A,TRUE,"CE az Analit (bdg rev.)";#N/A,#N/A,TRUE,"CE az Analit Direz(bdg-rev)";#N/A,#N/A,TRUE,"Costi struttura az (bdg)";#N/A,#N/A,TRUE,"Costi struttura az (bdg rev.)";#N/A,#N/A,TRUE,"sinottico Direz az (bdg)";#N/A,#N/A,TRUE,"sinottico Direz az (bdg rev.)";#N/A,#N/A,TRUE,"sinottico Direz COO(bdg rev.)";#N/A,#N/A,TRUE,"Direz COO-Costi (bdg)";#N/A,#N/A,TRUE,"Direz COO-Costi  (bdg rev.)";#N/A,#N/A,TRUE,"CE I Liv (bdg)";#N/A,#N/A,TRUE,"CE I Liv (bdg rev.)";#N/A,#N/A,TRUE,"sinot CE I Liv(bdg)";#N/A,#N/A,TRUE,"sinot CE I Liv(bdg rev.)";#N/A,#N/A,TRUE,"Direz I Liv-Costi (bdg)";#N/A,#N/A,TRUE,"Direz I Liv-Costi (bdg rev.)";#N/A,#N/A,TRUE,"sinot Direz I Liv(Bdg) ";#N/A,#N/A,TRUE,"sinot Direz I Liv(bdg rev.)";#N/A,#N/A,TRUE,"CE II Liv (bdg)";#N/A,#N/A,TRUE,"CE II Liv (bdg rev.)";#N/A,#N/A,TRUE,"sinot II Liv(bdg) ";#N/A,#N/A,TRUE,"sinot II Liv(bdg rev.)";#N/A,#N/A,TRUE,"Direz II Liv-Costi (bdg)";#N/A,#N/A,TRUE,"Direz II Liv-Costi (bdg rev.)";#N/A,#N/A,TRUE,"CE Prod (bdg)";#N/A,#N/A,TRUE,"CE Prod (bdg rev.) ";#N/A,#N/A,TRUE,"Prodotto costi ricev";#N/A,#N/A,TRUE,"CdC ausiliario (bdg)";#N/A,#N/A,TRUE,"CdC ausiliario (bdg rev.)";#N/A,#N/A,TRUE,"Ausiliario-Costi ricev";#N/A,#N/A,TRUE,"CdC aus-costi ceduti";#N/A,#N/A,TRUE,"CE Az COO (bdg)";#N/A,#N/A,TRUE,"CE Az COO (bdg rev.)";#N/A,#N/A,TRUE,"sinot CE COO(bdg)";#N/A,#N/A,TRUE,"sinot CE COO(bdg rev.)";#N/A,#N/A,TRUE,"sinottico Direz COO(bdg)"}</definedName>
    <definedName name="wrn.report._.ADRH._.2." hidden="1">{#N/A,#N/A,FALSE,"CE Divisione (bdg)";#N/A,#N/A,FALSE,"CE Divisione (rev)";#N/A,#N/A,FALSE,"CE Divisione-desc";#N/A,#N/A,FALSE,"Divisione-COSTI ";#N/A,#N/A,FALSE,"Personale Divisione (bdg)";#N/A,#N/A,FALSE,"Personale Divisione (rev)";#N/A,#N/A,FALSE,"Personale evol Divisione";#N/A,#N/A,FALSE,"Indicatori Divisione";#N/A,#N/A,FALSE,"CE azienda (bdg)";#N/A,#N/A,FALSE,"CE AZIENDA(rev)";#N/A,#N/A,FALSE,"CE azienda-desc";#N/A,#N/A,FALSE,"Personale Azienda (bdg)";#N/A,#N/A,FALSE,"Personale Azienda (rev)";#N/A,#N/A,FALSE,"Personale evol azienda";#N/A,#N/A,FALSE,"Indicatori AZIENDA";#N/A,#N/A,FALSE,"Azienda natura";#N/A,#N/A,FALSE,"Traffico";#N/A,#N/A,FALSE,"Stato Patrimoniale";#N/A,#N/A,FALSE,"Rendiconto Finanziario";#N/A,#N/A,FALSE,"FLUSSO";#N/A,#N/A,FALSE,"Elenco";#N/A,#N/A,FALSE,"Note x SI"}</definedName>
    <definedName name="wrn.Report1." hidden="1">{#N/A,#N/A,FALSE,"Operations";#N/A,#N/A,FALSE,"Financials"}</definedName>
    <definedName name="wrn.reporting._.adrh." hidden="1">{#N/A,#N/A,FALSE,"CdC struttura (bdg)";#N/A,#N/A,FALSE,"CdC struttura (rev)";#N/A,#N/A,FALSE,"CdC struttura -desc";#N/A,#N/A,FALSE,"CdC ausiliario (bdg)";#N/A,#N/A,FALSE,"CdC ausiliario (rev)";#N/A,#N/A,FALSE,"CdC ausiliario-desc";#N/A,#N/A,FALSE,"CdC finale (bdg)";#N/A,#N/A,FALSE,"CdC finale (rev)";#N/A,#N/A,FALSE,"CdC finale-desc";#N/A,#N/A,FALSE,"Personale CDC (bdg)";#N/A,#N/A,FALSE,"Personale CDC (rev)";#N/A,#N/A,FALSE,"Personale CDC -desc";#N/A,#N/A,FALSE,"Personale evol";#N/A,#N/A,FALSE,"Personale evol-desc";#N/A,#N/A,FALSE,"CE Prodotto (bdg)";#N/A,#N/A,FALSE,"CE Prodotto (rev) ";#N/A,#N/A,FALSE,"CE Prodotto-desc";#N/A,#N/A,FALSE,"Ricavi-natura";#N/A,#N/A,FALSE,"Ricavi-natura-desc";#N/A,#N/A,FALSE,"CE Macrofam (bdg)";#N/A,#N/A,FALSE,"CE macrofam (rev)";#N/A,#N/A,FALSE,"CE Macrofam-desc";#N/A,#N/A,FALSE,"Macrofam-COSTI";#N/A,#N/A,FALSE,"Macrofam COSTI-desc";#N/A,#N/A,FALSE,"Personale Macrofam (bdg)";#N/A,#N/A,FALSE,"Personale Macrofam (rev)"}</definedName>
    <definedName name="wrn.sensitivity._.analyses." hidden="1">{"general",#N/A,FALSE,"Assumptions"}</definedName>
    <definedName name="wrn.Stampa._.Flash." hidden="1">{#N/A,#N/A,TRUE,"titolo-indice";#N/A,#N/A,TRUE,"1-8";#N/A,#N/A,TRUE,"9";#N/A,#N/A,TRUE,"10";#N/A,#N/A,TRUE,"11-12"}</definedName>
    <definedName name="wrn.stand_alone." hidden="1">{#N/A,#N/A,FALSE,"CBE";#N/A,#N/A,FALSE,"SWK"}</definedName>
    <definedName name="wrn.Struttura." hidden="1">{#N/A,#N/A,TRUE,"Analisi Struttura";#N/A,#N/A,TRUE,"Grafico Struttura";#N/A,#N/A,TRUE,"Composizione";#N/A,#N/A,TRUE,"Equilibrio Patr.";#N/A,#N/A,TRUE,"Rendiconto Fin."}</definedName>
    <definedName name="wrn.supporti._.1." hidden="1">{#N/A,#N/A,FALSE,"Riepilogo";"sintesi programmi",#N/A,FALSE,"programmi";"programmi dettaglio",#N/A,FALSE,"programmi"}</definedName>
    <definedName name="wrn.Thomas_Case." hidden="1">{#N/A,#N/A,TRUE,"Thomas Case";#N/A,#N/A,TRUE,"Corporate Overhead";#N/A,#N/A,TRUE,"Arizona";#N/A,#N/A,TRUE,"Cal";#N/A,#N/A,TRUE,"Illinois";#N/A,#N/A,TRUE,"Indiana";#N/A,#N/A,TRUE,"Ohio";#N/A,#N/A,TRUE,"Pennsylvania";#N/A,#N/A,TRUE,"Growth";#N/A,#N/A,TRUE,"Anthem";#N/A,#N/A,TRUE,"Pipeline"}</definedName>
    <definedName name="wrn.totalcomp." hidden="1">{"comp1",#N/A,FALSE,"COMPS";"footnotes",#N/A,FALSE,"COMPS"}</definedName>
    <definedName name="wrn.totalcomp.1" hidden="1">{"comp1",#N/A,FALSE,"COMPS";"footnotes",#N/A,FALSE,"COMPS"}</definedName>
    <definedName name="wrn.totale._.piano." hidden="1">{#N/A,#N/A,TRUE,"supporti - indice";"ce sintesi",#N/A,TRUE,"CE Gestionale";"ce analisi",#N/A,TRUE,"CE Gestionale";"ce cost of services sold",#N/A,TRUE,"Piano";"r&amp;cv ricavi",#N/A,TRUE,"Ricavi e costi variabili";"r&amp;cv scostamenti",#N/A,TRUE,"Ricavi e costi variabili";"costruzione risultato",#N/A,TRUE,"supporti - risultato 2002";"ce dettagli",#N/A,TRUE,"CE Gestionale";"programmi sintesi",#N/A,TRUE,"supporti  - programmi";"programmi analisi",#N/A,TRUE,"supporti  - programmi";"teste",#N/A,TRUE,"Personale";"evoluzione forza",#N/A,TRUE,"Personale";"esigenze personale",#N/A,TRUE,"Personale";"costo personale totale",#N/A,TRUE,"Personale";"costi unitari personale",#N/A,TRUE,"Personale";"balance sheet",#N/A,TRUE,"Piano";"balance sheet analitico",#N/A,TRUE,"Piano";"cash flow",#N/A,TRUE,"Piano";"indici",#N/A,TRUE,"Piano";"SP",#N/A,TRUE,"Piano";"capex generali",#N/A,TRUE,"supporti - capex";"capex direzioni",#N/A,TRUE,"supporti - capex"}</definedName>
    <definedName name="wrn.Tout._.Sauf._.BG." hidden="1">{#N/A,#N/A,FALSE,"A BS";#N/A,#N/A,FALSE,"B Ratios";#N/A,#N/A,FALSE,"A P&amp;L";#N/A,#N/A,FALSE,"A SIG";#N/A,#N/A,FALSE,"B Verif";#N/A,#N/A,FALSE,"B Verif LEADS";#N/A,#N/A,FALSE,"C";#N/A,#N/A,FALSE,"D";#N/A,#N/A,FALSE,"E";#N/A,#N/A,FALSE,"F";#N/A,#N/A,FALSE,"G";#N/A,#N/A,FALSE,"H";#N/A,#N/A,FALSE,"I";#N/A,#N/A,FALSE,"K";#N/A,#N/A,FALSE,"L";#N/A,#N/A,FALSE,"M";#N/A,#N/A,FALSE,"N";#N/A,#N/A,FALSE,"O";#N/A,#N/A,FALSE,"P";#N/A,#N/A,FALSE,"R";#N/A,#N/A,FALSE,"S";#N/A,#N/A,FALSE,"T"}</definedName>
    <definedName name="wrn.up." hidden="1">{"up stand alones",#N/A,FALSE,"Acquiror"}</definedName>
    <definedName name="wrn.Valuation." hidden="1">{#N/A,#N/A,FALSE,"Colombo";#N/A,#N/A,FALSE,"Colata";#N/A,#N/A,FALSE,"Colombo + Colata"}</definedName>
    <definedName name="wrn1.1.1" hidden="1">{#N/A,#N/A,FALSE,"Calc";#N/A,#N/A,FALSE,"Sensitivity";#N/A,#N/A,FALSE,"LT Earn.Dil.";#N/A,#N/A,FALSE,"Dil. AVP"}</definedName>
    <definedName name="WRN2.Document" hidden="1">{"consolidated",#N/A,FALSE,"Sheet1";"cms",#N/A,FALSE,"Sheet1";"fse",#N/A,FALSE,"Sheet1"}</definedName>
    <definedName name="wrvrvq">#REF!</definedName>
    <definedName name="WSDVDSFV">#REF!</definedName>
    <definedName name="wserqrvr">#REF!</definedName>
    <definedName name="wseve">#REF!</definedName>
    <definedName name="wsfdxgsfdg">#REF!</definedName>
    <definedName name="wsrvqezr">#REF!</definedName>
    <definedName name="wv">#REF!</definedName>
    <definedName name="wvcwxvwxv">#REF!</definedName>
    <definedName name="wvrvevws">#REF!</definedName>
    <definedName name="ww" hidden="1">{"assumption 50 50",#N/A,TRUE,"Merger";"has gets cash",#N/A,TRUE,"Merger";"accretion dilution",#N/A,TRUE,"Merger";"comparison credit stats",#N/A,TRUE,"Merger";"pf credit stats",#N/A,TRUE,"Merger";"pf sheets",#N/A,TRUE,"Merger"}</definedName>
    <definedName name="WWWW" hidden="1">#REF!</definedName>
    <definedName name="wwwwwwwwww" hidden="1">{#N/A,#N/A,TRUE,"titolo-indice";#N/A,#N/A,TRUE,"1-8";#N/A,#N/A,TRUE,"9";#N/A,#N/A,TRUE,"10";#N/A,#N/A,TRUE,"11-12"}</definedName>
    <definedName name="WWWWWWWWWWWW" hidden="1">#N/A</definedName>
    <definedName name="wwxcv">#REF!</definedName>
    <definedName name="WXC">#REF!</definedName>
    <definedName name="WXCV">#REF!</definedName>
    <definedName name="WXCVCWXV">#REF!</definedName>
    <definedName name="wxcvwv">#REF!</definedName>
    <definedName name="wxcvwxcv">#REF!</definedName>
    <definedName name="wxcvwxvc">#REF!</definedName>
    <definedName name="WXCVXCV">#REF!</definedName>
    <definedName name="wxcwcx">#REF!</definedName>
    <definedName name="wxv">#REF!</definedName>
    <definedName name="wxvc">#REF!</definedName>
    <definedName name="wxvcwv">#REF!</definedName>
    <definedName name="wxvcwxv">#REF!</definedName>
    <definedName name="wxwcxv">#REF!</definedName>
    <definedName name="x" hidden="1">{"CD sintesi",#N/A,FALSE,"CE Gestionale";"ce analisi",#N/A,FALSE,"CE Gestionale"}</definedName>
    <definedName name="Xacct_Table">#REF!</definedName>
    <definedName name="XBG">#REF!</definedName>
    <definedName name="xc">#REF!</definedName>
    <definedName name="xcbxcb">#REF!</definedName>
    <definedName name="xccvbcbvcb" hidden="1">{"comps2",#N/A,FALSE,"AERO";"footnotes",#N/A,FALSE,"AERO"}</definedName>
    <definedName name="xcdc">#REF!</definedName>
    <definedName name="xcv">#REF!</definedName>
    <definedName name="xcvb">#REF!</definedName>
    <definedName name="xcvbcvb">#REF!</definedName>
    <definedName name="XCVBXCVBXC">#REF!</definedName>
    <definedName name="xcvbxvc">#REF!</definedName>
    <definedName name="xcvxcv">#REF!</definedName>
    <definedName name="xcvxv">#REF!</definedName>
    <definedName name="xdfg">#REF!</definedName>
    <definedName name="xdsv">#REF!</definedName>
    <definedName name="XFBDB">#REF!</definedName>
    <definedName name="XFBGCXGB">#REF!</definedName>
    <definedName name="xfdhtrs">#REF!</definedName>
    <definedName name="xfghh">#REF!</definedName>
    <definedName name="xftbftgx">#REF!</definedName>
    <definedName name="xghsr">#REF!</definedName>
    <definedName name="xgsrthstrh">#REF!</definedName>
    <definedName name="xhgtrs">#REF!</definedName>
    <definedName name="XR">#REF!</definedName>
    <definedName name="xrate">#REF!</definedName>
    <definedName name="xv">#REF!</definedName>
    <definedName name="XVCB">#REF!</definedName>
    <definedName name="XVCBXCBXVCBCXVBRDSTHHR">#REF!</definedName>
    <definedName name="XVCWXV" hidden="1">#REF!</definedName>
    <definedName name="xvxcvxcv">#REF!</definedName>
    <definedName name="xw">#REF!</definedName>
    <definedName name="xwcv">#REF!</definedName>
    <definedName name="XWVCWXV">#REF!</definedName>
    <definedName name="xx" hidden="1">{"up stand alones",#N/A,FALSE,"Acquiror"}</definedName>
    <definedName name="xxcb">#REF!</definedName>
    <definedName name="xxx" hidden="1">#N/A</definedName>
    <definedName name="XXXX">#N/A</definedName>
    <definedName name="xxxxx">#REF!</definedName>
    <definedName name="xxxxxxx">#REF!</definedName>
    <definedName name="xxxxxxxxx" hidden="1">#N/A</definedName>
    <definedName name="xxxxxxxxxx">#REF!</definedName>
    <definedName name="xxxxxxxxxxxx">#REF!</definedName>
    <definedName name="xyz">#REF!</definedName>
    <definedName name="xz">#REF!</definedName>
    <definedName name="Y">#N/A</definedName>
    <definedName name="year">#REF!,#REF!,#REF!</definedName>
    <definedName name="Year1">#REF!</definedName>
    <definedName name="Year2">#REF!</definedName>
    <definedName name="Year3">#REF!</definedName>
    <definedName name="yen">#REF!</definedName>
    <definedName name="YENCE">#REF!</definedName>
    <definedName name="yes" hidden="1">#N/A</definedName>
    <definedName name="YESTAB">#REF!</definedName>
    <definedName name="YFTYFYFYTF">#REF!</definedName>
    <definedName name="yfukyukyuk">#REF!</definedName>
    <definedName name="YHTRJYUTRUTRYU">#REF!</definedName>
    <definedName name="Yield_Increase">#REF!</definedName>
    <definedName name="YILOY">#REF!</definedName>
    <definedName name="YIOLYOL">#REF!</definedName>
    <definedName name="yjyj">#REF!</definedName>
    <definedName name="YL">#REF!</definedName>
    <definedName name="YLOOIYL">#REF!</definedName>
    <definedName name="YLOYOL">#REF!</definedName>
    <definedName name="Yr.Ended">#REF!</definedName>
    <definedName name="yr96_97">#REF!,#REF!</definedName>
    <definedName name="YTDJHTFJYFUJYUF">#REF!</definedName>
    <definedName name="YTFYTF">#REF!</definedName>
    <definedName name="yti">#REF!</definedName>
    <definedName name="YTJUYTJTYJTDJ">#REF!</definedName>
    <definedName name="ytnytn">#REF!</definedName>
    <definedName name="YTUKJYHDHG">#REF!</definedName>
    <definedName name="yu">#REF!</definedName>
    <definedName name="yukyuyu">#REF!</definedName>
    <definedName name="YULUIL">#REF!</definedName>
    <definedName name="YULYOLIY">#REF!</definedName>
    <definedName name="yunn">#REF!</definedName>
    <definedName name="YY">#N/A</definedName>
    <definedName name="YYY">#N/A</definedName>
    <definedName name="YYYYY">#N/A</definedName>
    <definedName name="yyyyyy" hidden="1">{#N/A,#N/A,FALSE,"Riepilogo";"sintesi programmi",#N/A,FALSE,"programmi";"programmi dettaglio",#N/A,FALSE,"programmi"}</definedName>
    <definedName name="YYYYYYYY">#N/A</definedName>
    <definedName name="yyyyyyyyyyyy">#REF!</definedName>
    <definedName name="z">#REF!</definedName>
    <definedName name="Z_9F49EFD0_B61E_11D4_B53D_00508B6D6371_.wvu.PrintArea" hidden="1">#REF!</definedName>
    <definedName name="Z_CC33FC66_6A0B_11D5_B60C_00508B6D6371_.wvu.PrintArea" hidden="1">#REF!</definedName>
    <definedName name="Z_CC33FC66_6A0B_11D5_B60C_00508B6D6371_.wvu.Rows" hidden="1">#REF!</definedName>
    <definedName name="Z_E7F0564E_5E37_456F_AE83_606CD2E00250_.wvu.PrintArea" hidden="1">#REF!</definedName>
    <definedName name="Z_E882445E_5FB6_4C30_8336_5811252D8A2F_.wvu.Cols" hidden="1">#REF!</definedName>
    <definedName name="Z_E882445E_5FB6_4C30_8336_5811252D8A2F_.wvu.PrintArea" hidden="1">#REF!</definedName>
    <definedName name="Z_E882445E_5FB6_4C30_8336_5811252D8A2F_.wvu.Rows" hidden="1">#REF!</definedName>
    <definedName name="Z_F719EBF0_9D9C_4868_BFD4_00A1431132BC_.wvu.Cols" hidden="1">#REF!,#REF!</definedName>
    <definedName name="Z_F719EBF0_9D9C_4868_BFD4_00A1431132BC_.wvu.PrintTitles" hidden="1">#REF!,#REF!</definedName>
    <definedName name="za">#REF!</definedName>
    <definedName name="zaert">#REF!</definedName>
    <definedName name="ze">#REF!</definedName>
    <definedName name="zedaqzd" hidden="1">{#N/A,#N/A,FALSE,"Operations";#N/A,#N/A,FALSE,"Financials"}</definedName>
    <definedName name="zeerztzret">#REF!</definedName>
    <definedName name="zefezf">#REF!</definedName>
    <definedName name="zefz" hidden="1">{"First Page",#N/A,FALSE,"Surfactants LBO";"Second Page",#N/A,FALSE,"Surfactants LBO"}</definedName>
    <definedName name="zefzef">#REF!</definedName>
    <definedName name="zegetgr">#REF!</definedName>
    <definedName name="zer">#REF!</definedName>
    <definedName name="ZEREGZEGEG">#REF!</definedName>
    <definedName name="zererg">#REF!</definedName>
    <definedName name="zerezrz">#REF!</definedName>
    <definedName name="zerf">#REF!</definedName>
    <definedName name="zergzreg">#REF!</definedName>
    <definedName name="ZERT">#REF!</definedName>
    <definedName name="zertet">#REF!</definedName>
    <definedName name="ZERTETEZT">#REF!</definedName>
    <definedName name="zertezrt">#REF!</definedName>
    <definedName name="zertezrtzet">#REF!</definedName>
    <definedName name="ZERTRET" hidden="1">#REF!</definedName>
    <definedName name="zertrezt">#REF!</definedName>
    <definedName name="ZERTZRET">#REF!</definedName>
    <definedName name="zerzerez">#REF!</definedName>
    <definedName name="ZETREZ">#REF!</definedName>
    <definedName name="zezrzrzerz" hidden="1">{"equity comps",#N/A,FALSE,"CS Comps";"equity comps",#N/A,FALSE,"PS Comps";"equity comps",#N/A,FALSE,"GIC_Comps";"equity comps",#N/A,FALSE,"GIC2_Comps"}</definedName>
    <definedName name="ZFEAREFG">#REF!</definedName>
    <definedName name="zfr">#REF!</definedName>
    <definedName name="ZFZRE">#REF!</definedName>
    <definedName name="zgtg">#REF!</definedName>
    <definedName name="ZHTT">#REF!</definedName>
    <definedName name="ZONAX">#REF!</definedName>
    <definedName name="zregzreg">#REF!</definedName>
    <definedName name="zretgtrg">#REF!</definedName>
    <definedName name="ztgtzg">#REF!</definedName>
    <definedName name="ztrtrg">#REF!</definedName>
    <definedName name="ZTYZTZ">#REF!</definedName>
    <definedName name="ZYTREYTRTY">#REF!</definedName>
    <definedName name="zzetezrt">#REF!</definedName>
    <definedName name="zzzzzzzzz" hidden="1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" i="6" l="1"/>
  <c r="L4" i="6"/>
  <c r="F5" i="6"/>
  <c r="F4" i="6"/>
  <c r="K22" i="5"/>
  <c r="K21" i="5"/>
  <c r="E16" i="5"/>
  <c r="H21" i="5"/>
  <c r="E21" i="5"/>
  <c r="J21" i="5"/>
  <c r="K19" i="5"/>
  <c r="K17" i="5"/>
  <c r="J17" i="5"/>
  <c r="K16" i="5"/>
  <c r="J16" i="5"/>
  <c r="K12" i="5"/>
  <c r="J12" i="5"/>
  <c r="K11" i="5"/>
  <c r="J11" i="5"/>
  <c r="K10" i="5"/>
  <c r="J10" i="5"/>
  <c r="J8" i="5"/>
  <c r="J6" i="5"/>
  <c r="K5" i="5"/>
  <c r="J5" i="5"/>
  <c r="K4" i="5"/>
  <c r="J4" i="5"/>
  <c r="K24" i="5"/>
  <c r="J24" i="5"/>
  <c r="K28" i="5"/>
  <c r="K27" i="5"/>
  <c r="K26" i="5"/>
  <c r="K40" i="5"/>
  <c r="K44" i="5"/>
  <c r="J44" i="5"/>
  <c r="E26" i="6"/>
  <c r="E20" i="6"/>
  <c r="H20" i="6"/>
  <c r="H18" i="6"/>
  <c r="H19" i="6"/>
  <c r="E18" i="6"/>
  <c r="H10" i="6"/>
  <c r="H4" i="6"/>
  <c r="D49" i="5"/>
  <c r="D11" i="5"/>
  <c r="G47" i="5"/>
  <c r="G45" i="5"/>
  <c r="G42" i="5"/>
  <c r="F95" i="4" l="1"/>
  <c r="E89" i="4"/>
  <c r="F89" i="4"/>
  <c r="E95" i="4"/>
  <c r="E82" i="4"/>
  <c r="D82" i="4"/>
  <c r="E72" i="4"/>
  <c r="E84" i="4" s="1"/>
  <c r="F72" i="4"/>
  <c r="E62" i="4"/>
  <c r="D62" i="4"/>
  <c r="E46" i="4"/>
  <c r="F46" i="4"/>
  <c r="E36" i="4"/>
  <c r="F36" i="4"/>
  <c r="E27" i="4"/>
  <c r="E38" i="4" s="1"/>
  <c r="E48" i="4" s="1"/>
  <c r="E86" i="4" s="1"/>
  <c r="F25" i="4"/>
  <c r="E14" i="4"/>
  <c r="F14" i="4"/>
  <c r="F27" i="4" s="1"/>
  <c r="F38" i="4" s="1"/>
  <c r="F48" i="4" s="1"/>
  <c r="F10" i="4"/>
  <c r="F11" i="4"/>
  <c r="F13" i="4"/>
  <c r="F56" i="4"/>
  <c r="F62" i="4" s="1"/>
  <c r="F57" i="4"/>
  <c r="F58" i="4"/>
  <c r="F59" i="4"/>
  <c r="F60" i="4"/>
  <c r="F73" i="4"/>
  <c r="F74" i="4"/>
  <c r="F75" i="4"/>
  <c r="F76" i="4"/>
  <c r="F78" i="4"/>
  <c r="F79" i="4"/>
  <c r="F80" i="4"/>
  <c r="E21" i="3"/>
  <c r="E14" i="6" s="1"/>
  <c r="E21" i="2"/>
  <c r="K26" i="6"/>
  <c r="L26" i="6" s="1"/>
  <c r="H9" i="6"/>
  <c r="H30" i="6"/>
  <c r="H5" i="6"/>
  <c r="E10" i="6"/>
  <c r="E19" i="6"/>
  <c r="E9" i="6"/>
  <c r="D27" i="5"/>
  <c r="D17" i="5"/>
  <c r="D12" i="5"/>
  <c r="D40" i="5"/>
  <c r="D16" i="5"/>
  <c r="D26" i="5"/>
  <c r="D89" i="4"/>
  <c r="E48" i="3"/>
  <c r="H14" i="6"/>
  <c r="E88" i="3"/>
  <c r="E30" i="6" s="1"/>
  <c r="E41" i="3"/>
  <c r="E27" i="3"/>
  <c r="G6" i="3"/>
  <c r="G68" i="2"/>
  <c r="I30" i="2"/>
  <c r="F34" i="1"/>
  <c r="E5" i="6"/>
  <c r="E4" i="6"/>
  <c r="D44" i="5"/>
  <c r="D28" i="5"/>
  <c r="D22" i="5"/>
  <c r="D21" i="5"/>
  <c r="G8" i="5"/>
  <c r="G14" i="5"/>
  <c r="G19" i="5" s="1"/>
  <c r="G30" i="5"/>
  <c r="G36" i="5"/>
  <c r="E8" i="2"/>
  <c r="E30" i="2"/>
  <c r="F82" i="4" l="1"/>
  <c r="F84" i="4" s="1"/>
  <c r="F86" i="4" s="1"/>
  <c r="F99" i="4" s="1"/>
  <c r="K4" i="6"/>
  <c r="H42" i="5"/>
  <c r="H14" i="5"/>
  <c r="E16" i="3"/>
  <c r="D8" i="4"/>
  <c r="G24" i="5"/>
  <c r="H27" i="5" l="1"/>
  <c r="G49" i="5"/>
  <c r="H4" i="5"/>
  <c r="H45" i="5"/>
  <c r="H30" i="5"/>
  <c r="H47" i="5"/>
  <c r="H32" i="5"/>
  <c r="H36" i="5"/>
  <c r="H39" i="5"/>
  <c r="H26" i="5"/>
  <c r="H28" i="5"/>
  <c r="H40" i="5"/>
  <c r="H44" i="5"/>
  <c r="H34" i="5"/>
  <c r="H5" i="5"/>
  <c r="H6" i="5"/>
  <c r="H22" i="5"/>
  <c r="H8" i="5"/>
  <c r="H24" i="5"/>
  <c r="H11" i="5"/>
  <c r="H12" i="5"/>
  <c r="H16" i="5"/>
  <c r="H17" i="5"/>
  <c r="H10" i="5"/>
  <c r="H19" i="5"/>
  <c r="D6" i="5" l="1"/>
  <c r="K6" i="5" s="1"/>
  <c r="D4" i="5"/>
  <c r="K20" i="6"/>
  <c r="L20" i="6" s="1"/>
  <c r="E7" i="6"/>
  <c r="F26" i="6" s="1"/>
  <c r="D36" i="5"/>
  <c r="J36" i="5" s="1"/>
  <c r="J34" i="5"/>
  <c r="K34" i="5" s="1"/>
  <c r="J32" i="5"/>
  <c r="J27" i="5"/>
  <c r="J26" i="5"/>
  <c r="J22" i="5"/>
  <c r="F9" i="6" l="1"/>
  <c r="F19" i="6"/>
  <c r="F10" i="6"/>
  <c r="F18" i="6"/>
  <c r="F30" i="6"/>
  <c r="F7" i="6"/>
  <c r="F20" i="6"/>
  <c r="E12" i="6"/>
  <c r="E16" i="6" s="1"/>
  <c r="E22" i="6" s="1"/>
  <c r="F14" i="6"/>
  <c r="K10" i="6"/>
  <c r="L10" i="6" s="1"/>
  <c r="K14" i="6"/>
  <c r="L14" i="6" s="1"/>
  <c r="K5" i="6"/>
  <c r="L5" i="6" s="1"/>
  <c r="H7" i="6"/>
  <c r="K9" i="6"/>
  <c r="L9" i="6" s="1"/>
  <c r="K19" i="6"/>
  <c r="K30" i="6"/>
  <c r="L30" i="6" s="1"/>
  <c r="K18" i="6"/>
  <c r="L18" i="6" s="1"/>
  <c r="J28" i="5"/>
  <c r="D30" i="5"/>
  <c r="J40" i="5"/>
  <c r="I20" i="6" l="1"/>
  <c r="I26" i="6"/>
  <c r="I9" i="6"/>
  <c r="I7" i="6"/>
  <c r="H12" i="6"/>
  <c r="I10" i="6"/>
  <c r="I18" i="6"/>
  <c r="I4" i="6"/>
  <c r="K7" i="6"/>
  <c r="L7" i="6" s="1"/>
  <c r="I19" i="6"/>
  <c r="I30" i="6"/>
  <c r="I5" i="6"/>
  <c r="F12" i="6"/>
  <c r="I14" i="6"/>
  <c r="J30" i="5"/>
  <c r="K30" i="5" s="1"/>
  <c r="I12" i="6" l="1"/>
  <c r="H16" i="6"/>
  <c r="F16" i="6"/>
  <c r="K12" i="6"/>
  <c r="L12" i="6" s="1"/>
  <c r="K16" i="6" l="1"/>
  <c r="L16" i="6" s="1"/>
  <c r="H22" i="6"/>
  <c r="I16" i="6"/>
  <c r="F22" i="6"/>
  <c r="K22" i="6" l="1"/>
  <c r="L22" i="6" s="1"/>
  <c r="I22" i="6"/>
  <c r="D72" i="4" l="1"/>
  <c r="G78" i="3"/>
  <c r="E78" i="3"/>
  <c r="G71" i="3"/>
  <c r="G69" i="3" s="1"/>
  <c r="E71" i="3"/>
  <c r="E69" i="3" s="1"/>
  <c r="G41" i="3"/>
  <c r="H24" i="6" s="1"/>
  <c r="G16" i="3"/>
  <c r="G39" i="3" s="1"/>
  <c r="E6" i="3"/>
  <c r="E39" i="3" s="1"/>
  <c r="E65" i="2"/>
  <c r="F82" i="1"/>
  <c r="D10" i="5"/>
  <c r="D5" i="5"/>
  <c r="I24" i="6" l="1"/>
  <c r="H28" i="6"/>
  <c r="D14" i="5"/>
  <c r="D19" i="5" s="1"/>
  <c r="D8" i="5"/>
  <c r="D88" i="4"/>
  <c r="G6" i="2"/>
  <c r="G4" i="3"/>
  <c r="F4" i="4"/>
  <c r="D39" i="5"/>
  <c r="D95" i="4"/>
  <c r="G86" i="3"/>
  <c r="G93" i="3" s="1"/>
  <c r="D25" i="4"/>
  <c r="G98" i="3" l="1"/>
  <c r="H34" i="6"/>
  <c r="I28" i="6"/>
  <c r="H32" i="6"/>
  <c r="H35" i="6" s="1"/>
  <c r="D42" i="5"/>
  <c r="D45" i="5" s="1"/>
  <c r="J39" i="5"/>
  <c r="K39" i="5" s="1"/>
  <c r="J14" i="5"/>
  <c r="K14" i="5" s="1"/>
  <c r="J19" i="5"/>
  <c r="E14" i="5"/>
  <c r="K8" i="5"/>
  <c r="F101" i="1"/>
  <c r="E68" i="2" s="1"/>
  <c r="D36" i="4"/>
  <c r="D84" i="4"/>
  <c r="D46" i="4"/>
  <c r="I32" i="6" l="1"/>
  <c r="J42" i="5"/>
  <c r="K42" i="5" s="1"/>
  <c r="D24" i="5"/>
  <c r="E11" i="5" s="1"/>
  <c r="E5" i="5" l="1"/>
  <c r="E10" i="5"/>
  <c r="E22" i="5"/>
  <c r="E24" i="5"/>
  <c r="E19" i="5"/>
  <c r="E8" i="5"/>
  <c r="E86" i="3"/>
  <c r="E93" i="3" s="1"/>
  <c r="E24" i="6"/>
  <c r="E28" i="6" s="1"/>
  <c r="D9" i="4"/>
  <c r="E4" i="5"/>
  <c r="E12" i="5"/>
  <c r="E17" i="5"/>
  <c r="E6" i="5"/>
  <c r="J45" i="5"/>
  <c r="K45" i="5" s="1"/>
  <c r="D47" i="5"/>
  <c r="E45" i="5" s="1"/>
  <c r="D6" i="4" l="1"/>
  <c r="D14" i="4" s="1"/>
  <c r="D27" i="4" s="1"/>
  <c r="D38" i="4" s="1"/>
  <c r="E98" i="3"/>
  <c r="E34" i="6"/>
  <c r="K24" i="6"/>
  <c r="L24" i="6" s="1"/>
  <c r="F24" i="6"/>
  <c r="E44" i="5"/>
  <c r="E40" i="5"/>
  <c r="E27" i="5"/>
  <c r="E30" i="5"/>
  <c r="E34" i="5"/>
  <c r="E32" i="5"/>
  <c r="E28" i="5"/>
  <c r="J47" i="5"/>
  <c r="K47" i="5" s="1"/>
  <c r="E47" i="5"/>
  <c r="E26" i="5"/>
  <c r="E36" i="5"/>
  <c r="E39" i="5"/>
  <c r="E42" i="5"/>
  <c r="E32" i="6" l="1"/>
  <c r="E35" i="6" s="1"/>
  <c r="F28" i="6"/>
  <c r="K28" i="6"/>
  <c r="L28" i="6" s="1"/>
  <c r="F32" i="6" l="1"/>
  <c r="K32" i="6"/>
  <c r="D48" i="4" l="1"/>
  <c r="D86" i="4" s="1"/>
  <c r="D99" i="4" l="1"/>
</calcChain>
</file>

<file path=xl/sharedStrings.xml><?xml version="1.0" encoding="utf-8"?>
<sst xmlns="http://schemas.openxmlformats.org/spreadsheetml/2006/main" count="393" uniqueCount="301">
  <si>
    <t>Stato patrimoniale</t>
  </si>
  <si>
    <t>Attivo</t>
  </si>
  <si>
    <t>A.</t>
  </si>
  <si>
    <t>Crediti verso soci per versamenti ancora dovuti</t>
  </si>
  <si>
    <t xml:space="preserve">   di cui richiamati</t>
  </si>
  <si>
    <t>B.</t>
  </si>
  <si>
    <t>Immobilizzazioni</t>
  </si>
  <si>
    <t>B.I</t>
  </si>
  <si>
    <t>Immobilizzazioni immateriali</t>
  </si>
  <si>
    <t>Costi di impianto e di ampliamento</t>
  </si>
  <si>
    <t>Costi di sviluppo</t>
  </si>
  <si>
    <t>Diritti di brevetto industriale e di utilizzazione delle opere dell'ingegno</t>
  </si>
  <si>
    <t>Concessioni, licenze, marchi e diritti simili</t>
  </si>
  <si>
    <t>Avviamento</t>
  </si>
  <si>
    <t>Immobilizzazioni in corso e acconti</t>
  </si>
  <si>
    <t xml:space="preserve">Altre </t>
  </si>
  <si>
    <t>B.II</t>
  </si>
  <si>
    <t>Immobilizzazioni materiali</t>
  </si>
  <si>
    <t>Terreni e fabbricati</t>
  </si>
  <si>
    <t>Impianti e macchinario</t>
  </si>
  <si>
    <t>Attrezzature industriali e commerciali</t>
  </si>
  <si>
    <t>Altri beni</t>
  </si>
  <si>
    <t>B.III</t>
  </si>
  <si>
    <t>Immobilizzazioni finanziarie</t>
  </si>
  <si>
    <t>Partecipazioni in:</t>
  </si>
  <si>
    <t>a) imprese controllate</t>
  </si>
  <si>
    <t>b) imprese collegate</t>
  </si>
  <si>
    <t>c) imprese controllanti</t>
  </si>
  <si>
    <t>d) imprese sottoposte al controllo delle controllanti</t>
  </si>
  <si>
    <t xml:space="preserve"> </t>
  </si>
  <si>
    <t>d-bis) altre imprese</t>
  </si>
  <si>
    <t>Crediti</t>
  </si>
  <si>
    <t>a) verso imprese controllate</t>
  </si>
  <si>
    <t xml:space="preserve">    di cui entro l'esercizio successivo</t>
  </si>
  <si>
    <t>b) verso imprese collegate</t>
  </si>
  <si>
    <t>c) verso imprese controllanti</t>
  </si>
  <si>
    <t>d) verso imprese sottoposte al controllo delle controllanti</t>
  </si>
  <si>
    <t>d-bis) verso altri</t>
  </si>
  <si>
    <t>Altri titoli</t>
  </si>
  <si>
    <t>Strumenti finanziari derivati attivi</t>
  </si>
  <si>
    <t>C.</t>
  </si>
  <si>
    <t>Attivo circolante</t>
  </si>
  <si>
    <t>C.I</t>
  </si>
  <si>
    <t>Rimanenze</t>
  </si>
  <si>
    <t>Materie prime, sussidiarie e di consumo</t>
  </si>
  <si>
    <t>Prodotti in corso di lavorazione e semilavorati</t>
  </si>
  <si>
    <t>Lavori in corso su ordinazione</t>
  </si>
  <si>
    <t>Prodotti finiti e merci</t>
  </si>
  <si>
    <t>Acconti</t>
  </si>
  <si>
    <t>C.II</t>
  </si>
  <si>
    <t>Verso clienti</t>
  </si>
  <si>
    <t xml:space="preserve">   di cui oltre l'esercizio successivo</t>
  </si>
  <si>
    <t>Verso imprese controllate</t>
  </si>
  <si>
    <t>Verso imprese collegate</t>
  </si>
  <si>
    <t>Verso controllanti</t>
  </si>
  <si>
    <t>Verso imprese sottoposte al controllo delle controllanti</t>
  </si>
  <si>
    <t>5-bis</t>
  </si>
  <si>
    <t>Crediti tributari</t>
  </si>
  <si>
    <t>5-ter</t>
  </si>
  <si>
    <t>Imposte anticipate</t>
  </si>
  <si>
    <t>5-quater</t>
  </si>
  <si>
    <t>Verso altri</t>
  </si>
  <si>
    <t>C.III</t>
  </si>
  <si>
    <t>Attività finanziarie che non costituiscono immobilizzazioni</t>
  </si>
  <si>
    <t>Partecipazioni in imprese controllate</t>
  </si>
  <si>
    <t>Partecipazioni in imprese collegate</t>
  </si>
  <si>
    <t>Partecipazioni in imprese controllanti</t>
  </si>
  <si>
    <t>3-bis</t>
  </si>
  <si>
    <t>Partecipazioni in imprese sottoposte al controllo delle controllanti</t>
  </si>
  <si>
    <t>Altre partecipazioni</t>
  </si>
  <si>
    <t>Attività finanziarie per la gestione accentrata della tesoreria</t>
  </si>
  <si>
    <t>C.IV</t>
  </si>
  <si>
    <t>Disponibilità liquide</t>
  </si>
  <si>
    <t>Depositi bancari e postali</t>
  </si>
  <si>
    <t>Assegni</t>
  </si>
  <si>
    <t>Denaro e valori in cassa</t>
  </si>
  <si>
    <t>D.</t>
  </si>
  <si>
    <t>Ratei e risconti</t>
  </si>
  <si>
    <t>Totale attivo</t>
  </si>
  <si>
    <t>Passivo</t>
  </si>
  <si>
    <t>Patrimonio netto</t>
  </si>
  <si>
    <t>I</t>
  </si>
  <si>
    <t xml:space="preserve">Capitale </t>
  </si>
  <si>
    <t>II</t>
  </si>
  <si>
    <t>Riserva da soprapprezzo delle azioni</t>
  </si>
  <si>
    <t>III</t>
  </si>
  <si>
    <t>Riserve di rivalutazione</t>
  </si>
  <si>
    <t>IV</t>
  </si>
  <si>
    <t>Riserva legale</t>
  </si>
  <si>
    <t>V</t>
  </si>
  <si>
    <t>Riserve statutarie</t>
  </si>
  <si>
    <t>VI</t>
  </si>
  <si>
    <t>Altre riserve</t>
  </si>
  <si>
    <t>VII</t>
  </si>
  <si>
    <t>Riserva per operazioni di copertura dei flussi finanziari attesi</t>
  </si>
  <si>
    <t>VIII</t>
  </si>
  <si>
    <t>Utili (perdite) portati a nuovo</t>
  </si>
  <si>
    <t>IX</t>
  </si>
  <si>
    <t>Utile (perdita) dell'esercizio</t>
  </si>
  <si>
    <t>X</t>
  </si>
  <si>
    <t>Riserva negativa per azioni proprie in portafoglio</t>
  </si>
  <si>
    <t>Fondi per rischi ed oneri</t>
  </si>
  <si>
    <t>Per trattamento di quiescenza e obblighi simili</t>
  </si>
  <si>
    <t>Per imposte, anche differite</t>
  </si>
  <si>
    <t>Strumenti finanziari derivati passivi</t>
  </si>
  <si>
    <t>Altri</t>
  </si>
  <si>
    <t>Trattamento di fine rapporto di lavoro subordinato</t>
  </si>
  <si>
    <t>Debiti</t>
  </si>
  <si>
    <t>Obbligazioni</t>
  </si>
  <si>
    <t>Obbligazioni convertibili</t>
  </si>
  <si>
    <t>Debiti verso soci per finanziamenti</t>
  </si>
  <si>
    <t>Debiti verso banche</t>
  </si>
  <si>
    <t>Debiti verso altri finanziatori</t>
  </si>
  <si>
    <t>Debiti verso fornitori</t>
  </si>
  <si>
    <t>Debiti rappresentati da titoli di credito</t>
  </si>
  <si>
    <t>Debiti verso imprese controllate</t>
  </si>
  <si>
    <t>Debiti verso imprese collegate</t>
  </si>
  <si>
    <t>Debiti verso controllanti</t>
  </si>
  <si>
    <t>11-bis</t>
  </si>
  <si>
    <t>Debiti verso imprese sottoposte al controllo delle controllanti</t>
  </si>
  <si>
    <t>Debiti tributari</t>
  </si>
  <si>
    <t>Debiti verso istituti di previdenza e di sicurezza sociale</t>
  </si>
  <si>
    <t>Altri debiti</t>
  </si>
  <si>
    <t>E.</t>
  </si>
  <si>
    <t>Totale passivo</t>
  </si>
  <si>
    <t>Conto economico</t>
  </si>
  <si>
    <t>Valore della produzione</t>
  </si>
  <si>
    <t>Ricavi delle vendite e delle prestazioni</t>
  </si>
  <si>
    <t>Variazioni delle rimanenze di prodotti in corso</t>
  </si>
  <si>
    <t>di lavorazione, semilavorati e finiti</t>
  </si>
  <si>
    <t>Variazioni dei lavori in corso su ordinazione</t>
  </si>
  <si>
    <t>Incrementi di immobilizzazioni per lavori interni</t>
  </si>
  <si>
    <t>Altri ricavi e proventi</t>
  </si>
  <si>
    <t xml:space="preserve">   di cui contributi in conto esercizio</t>
  </si>
  <si>
    <t>Costi della produzione</t>
  </si>
  <si>
    <t>Per materie prime, sussidiarie, di consumo e merci</t>
  </si>
  <si>
    <t>Per servizi</t>
  </si>
  <si>
    <t>Per godimento beni di terzi</t>
  </si>
  <si>
    <t>Per il personale</t>
  </si>
  <si>
    <t>a) salari e stipendi</t>
  </si>
  <si>
    <t>b) oneri sociali</t>
  </si>
  <si>
    <t>c) trattamento di fine rapporto</t>
  </si>
  <si>
    <t>d) trattamento di quiescenza e simili</t>
  </si>
  <si>
    <t>e) altri costi</t>
  </si>
  <si>
    <t>Ammortamenti e svalutazioni</t>
  </si>
  <si>
    <t>a) ammortamento delle immobilizzazioni immateriali</t>
  </si>
  <si>
    <t>b) ammortamento delle immobilizzazioni materiali</t>
  </si>
  <si>
    <t>c) altre svalutazioni delle immobilizzazioni</t>
  </si>
  <si>
    <t>d) svalutazione dei crediti compresi nell'attivo</t>
  </si>
  <si>
    <t xml:space="preserve">    circolante e delle disponibilità liquide</t>
  </si>
  <si>
    <t>Variazioni delle rimanenze di materie prime, sussidiarie</t>
  </si>
  <si>
    <t>di consumo e merci</t>
  </si>
  <si>
    <t>Accantonamenti per rischi</t>
  </si>
  <si>
    <t>Altri accantonamenti</t>
  </si>
  <si>
    <t>Oneri diversi di gestione</t>
  </si>
  <si>
    <t>Differenza fra valore e costi della produzione</t>
  </si>
  <si>
    <t>Proventi e oneri finanziari</t>
  </si>
  <si>
    <t>Proventi da partecipazioni</t>
  </si>
  <si>
    <t xml:space="preserve">   di cui da imprese controllate</t>
  </si>
  <si>
    <t xml:space="preserve">   di cui da imprese collegate</t>
  </si>
  <si>
    <t xml:space="preserve">   di cui da imprese controllanti</t>
  </si>
  <si>
    <t xml:space="preserve">   di cui da imprese sottoposte al controllo delle controllanti</t>
  </si>
  <si>
    <t>Altri proventi finanziari</t>
  </si>
  <si>
    <t>a) da crediti iscritti nelle immobilizzazioni</t>
  </si>
  <si>
    <t xml:space="preserve">b) da titoli iscritti nelle immobilizzazioni che non </t>
  </si>
  <si>
    <t xml:space="preserve">    costituiscono partecipazioni</t>
  </si>
  <si>
    <t xml:space="preserve">c) da titoli iscritti nell'attivo circolante che non </t>
  </si>
  <si>
    <t>d) proventi diversi dai precedenti</t>
  </si>
  <si>
    <t>Interessi e altri oneri finanziari</t>
  </si>
  <si>
    <t xml:space="preserve">   di cui da controllanti</t>
  </si>
  <si>
    <t>17-bis</t>
  </si>
  <si>
    <t>Utili e perdite su cambi</t>
  </si>
  <si>
    <t>Rettifiche di valore di attività finanziarie</t>
  </si>
  <si>
    <t>Rivalutazioni</t>
  </si>
  <si>
    <t>a) di partecipazioni</t>
  </si>
  <si>
    <t>b) di immobilizzazioni finanziarie che non</t>
  </si>
  <si>
    <t xml:space="preserve">c) di titoli iscritti nell'attivo circolante che non </t>
  </si>
  <si>
    <t>d) di strumenti finanziari derivati</t>
  </si>
  <si>
    <t>Svalutazioni</t>
  </si>
  <si>
    <t>Risultato prima delle imposte</t>
  </si>
  <si>
    <t>Imposte sul reddito dell'esercizio</t>
  </si>
  <si>
    <t xml:space="preserve">   di cui correnti</t>
  </si>
  <si>
    <t xml:space="preserve">   di cui differite/anticipate</t>
  </si>
  <si>
    <t xml:space="preserve">   di cui di anni precedenti</t>
  </si>
  <si>
    <t>Rendiconto finanziario</t>
  </si>
  <si>
    <t>Utile netto dell'esercizio [a]</t>
  </si>
  <si>
    <t>Imposte sul reddito</t>
  </si>
  <si>
    <t>Interessi passivi/(interessi attivi)</t>
  </si>
  <si>
    <t>Canoni di leasing</t>
  </si>
  <si>
    <t>(Dividendi) di competenza</t>
  </si>
  <si>
    <t>(Plusvalenze)/Minusvalenze derivanti dalla cessione attività</t>
  </si>
  <si>
    <t>Utile/Perdita dell'esercizio prima di imposte sul reddito, interessi, dividendi e plus/minusvalenze da cessione [b]</t>
  </si>
  <si>
    <t xml:space="preserve">Accantonamenti ai fondi </t>
  </si>
  <si>
    <t>Accantonamenti TFR</t>
  </si>
  <si>
    <t>Ammortamenti delle immobilizzazioni</t>
  </si>
  <si>
    <t>(Contributi in conto impianti)</t>
  </si>
  <si>
    <t xml:space="preserve">Svalutazioni per perdite durevoli di valore </t>
  </si>
  <si>
    <t>Rivalutazioni per riprese di valore</t>
  </si>
  <si>
    <t>Rettifiche di valore di strumenti finanziari derivati</t>
  </si>
  <si>
    <t>Altri rettifiche per elementi non monetari</t>
  </si>
  <si>
    <t>Rettifiche per elementi non monetari [c]</t>
  </si>
  <si>
    <t>Flusso finanziario prima della variazione del CCN [d] = [b] + [c]</t>
  </si>
  <si>
    <t>Decremento/(incremento) delle rimanenze</t>
  </si>
  <si>
    <t>Decremento/(incremento) dei crediti verso clienti</t>
  </si>
  <si>
    <t>Incremento/(decremento) dei debiti verso fornitori</t>
  </si>
  <si>
    <t>Decremento/(incremento) ratei e risconti attivi</t>
  </si>
  <si>
    <t>Incremento/(decremento) ratei e riconti passivi</t>
  </si>
  <si>
    <t>Altre variazioni del capitale circolante netto</t>
  </si>
  <si>
    <t>Variazioni del CCN [e]</t>
  </si>
  <si>
    <t>Flusso finanziario dopo le variazione del CCN [f] = [d] + [e]</t>
  </si>
  <si>
    <t>Interessi incassati/(pagati)</t>
  </si>
  <si>
    <t>(Imposte sul reddito pagate)</t>
  </si>
  <si>
    <t>Dividendi incassati</t>
  </si>
  <si>
    <t>(Utilizzo dei fondi)</t>
  </si>
  <si>
    <t>Totale altri incassi/pagamenti [g]</t>
  </si>
  <si>
    <t>Flusso finanziario dell'attività operativa [h] = [f] + [g]</t>
  </si>
  <si>
    <t xml:space="preserve">(Investimenti) in immobilizzazioni immateriali </t>
  </si>
  <si>
    <t xml:space="preserve">Disinvestimenti in immobilizzazioni immateriali </t>
  </si>
  <si>
    <t xml:space="preserve">(Investimenti) in immobilizzazioni materiali </t>
  </si>
  <si>
    <t xml:space="preserve">Disinvestimenti in immobilizzazioni materiali </t>
  </si>
  <si>
    <t>(Investimenti) in immobilizzazioni finanziarie</t>
  </si>
  <si>
    <t xml:space="preserve">Disinvestimenti in immobilizzazioni finanziarie </t>
  </si>
  <si>
    <t>(Investimenti) in attività finanziarie non immobilizzate</t>
  </si>
  <si>
    <t>Disinvestimenti in attività finanziarie non immobilizzate</t>
  </si>
  <si>
    <t>(Acquisizione) di rami di azienda al netto delle disponibilità liquide</t>
  </si>
  <si>
    <t>Cessione di rami di azienda al netto delle disponibilità liquide</t>
  </si>
  <si>
    <t>Proventi finanziari da attività di investimento</t>
  </si>
  <si>
    <t>Flusso finanziario dell'attività di investimento [i]</t>
  </si>
  <si>
    <t>Aumento di capitale a pagamento</t>
  </si>
  <si>
    <t>Altri apporti di capitale da parte dei soci</t>
  </si>
  <si>
    <t>(Rimborsi) di capitale ai soci</t>
  </si>
  <si>
    <t>Cessione (acquisto) azioni proprie</t>
  </si>
  <si>
    <t>Dividendi pagati</t>
  </si>
  <si>
    <t>Accensione finanziamento soci</t>
  </si>
  <si>
    <t>Rimborso finanziamento soci</t>
  </si>
  <si>
    <t>Flusso finanziario dei mezzi dei soci [l]</t>
  </si>
  <si>
    <t>Emissione obbligazioni</t>
  </si>
  <si>
    <t>(Rimborso) obbligazioni</t>
  </si>
  <si>
    <t>Accensione finanziamenti</t>
  </si>
  <si>
    <t xml:space="preserve">(Rimborso) finanziamenti </t>
  </si>
  <si>
    <t>Proventi/(Oneri) finanziari da attività di finanziamento</t>
  </si>
  <si>
    <t>Incremento/(Decremento) debiti verso banche a breve</t>
  </si>
  <si>
    <t>Flusso finanziario dei mezzi di terzi [m]</t>
  </si>
  <si>
    <t>Flusso finanziario dell'attività di finanziamento [n] = [l] + [m]</t>
  </si>
  <si>
    <t>Saldo monetario di esercizio [o] = [h] + [i] + [n]</t>
  </si>
  <si>
    <t>Disponibilità liquide all'inizio dell'esercizio</t>
  </si>
  <si>
    <t>Disponibilità liquide alla fine dell'esercizio</t>
  </si>
  <si>
    <t>Giacenze di cassa</t>
  </si>
  <si>
    <t>Disponibilità liquide a vista presso banche</t>
  </si>
  <si>
    <t>Totale disponibilità liquide</t>
  </si>
  <si>
    <t>Tavola di analisi dello stato patrimoniale</t>
  </si>
  <si>
    <t xml:space="preserve"> Δ</t>
  </si>
  <si>
    <t>Attivo immobilizzato</t>
  </si>
  <si>
    <t xml:space="preserve">Rimanenze </t>
  </si>
  <si>
    <t>Crediti commerciali</t>
  </si>
  <si>
    <t>Debiti commerciali</t>
  </si>
  <si>
    <t>CCO</t>
  </si>
  <si>
    <t>Altre attività correnti</t>
  </si>
  <si>
    <t>Altre passività correnti</t>
  </si>
  <si>
    <t>Capitale di esercizio</t>
  </si>
  <si>
    <t xml:space="preserve">Trattamento di fine rapporto </t>
  </si>
  <si>
    <t>Capitale investito netto</t>
  </si>
  <si>
    <t>Capitale sociale</t>
  </si>
  <si>
    <t>Riserve</t>
  </si>
  <si>
    <t>Risultato di esercizio</t>
  </si>
  <si>
    <t>Mezzi propri</t>
  </si>
  <si>
    <t>Debiti verso banche non correnti</t>
  </si>
  <si>
    <t xml:space="preserve">Debiti verso soci per finanziamenti </t>
  </si>
  <si>
    <t xml:space="preserve">Debiti verso obbligazionisti </t>
  </si>
  <si>
    <t>PFN a medio e lungo termine</t>
  </si>
  <si>
    <t>Disponibilità liquide e mezzi equivalenti</t>
  </si>
  <si>
    <t>Debiti verso banche a breve</t>
  </si>
  <si>
    <t>PFN a breve termine</t>
  </si>
  <si>
    <t>PFN complessiva</t>
  </si>
  <si>
    <t>Totale fonti di copertura</t>
  </si>
  <si>
    <t>Tavola di analisi del conto economico</t>
  </si>
  <si>
    <t xml:space="preserve">Ricavi delle vendite e delle prestazioni </t>
  </si>
  <si>
    <t>Variazione dei lavori in corso</t>
  </si>
  <si>
    <t>Valore della produzione tipica</t>
  </si>
  <si>
    <t>Consumi di materie e servizi esterni</t>
  </si>
  <si>
    <t>Saldo proventi ed oneri diversi</t>
  </si>
  <si>
    <t>Valore aggiunto</t>
  </si>
  <si>
    <t>Costo del personale</t>
  </si>
  <si>
    <t>Ammortamenti</t>
  </si>
  <si>
    <t>Svalutazione crediti</t>
  </si>
  <si>
    <t>Stanziamenti a fondi rischi ed oneri</t>
  </si>
  <si>
    <t>Saldo della gestione finanziaria</t>
  </si>
  <si>
    <t>Imposte sul reddito di esercizio</t>
  </si>
  <si>
    <t>F.</t>
  </si>
  <si>
    <t>Risultato del periodo</t>
  </si>
  <si>
    <t>Sispi - Sistema Palermo Innovazione S.p.A.</t>
  </si>
  <si>
    <t>Altri incassi/(pagamenti)</t>
  </si>
  <si>
    <t xml:space="preserve">Debiti verso banche a lungo </t>
  </si>
  <si>
    <t xml:space="preserve">E. </t>
  </si>
  <si>
    <t>ex Area straordinaria</t>
  </si>
  <si>
    <t>G.</t>
  </si>
  <si>
    <t>CONTROLLO QUADRATURA</t>
  </si>
  <si>
    <t>Risultato da bilancio</t>
  </si>
  <si>
    <t>(EBITDA)</t>
  </si>
  <si>
    <t>(EBIT)</t>
  </si>
  <si>
    <t xml:space="preserve">controllo quadratura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</si>
</sst>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-;\-* #,##0_-;_-* &quot;-&quot;_-;_-@_-"/>
    <numFmt numFmtId="165" formatCode="_-* #,##0.00_-;\-* #,##0.00_-;_-* &quot;-&quot;??_-;_-@_-"/>
    <numFmt numFmtId="166" formatCode="#,##0;\(\-#,##0\)"/>
    <numFmt numFmtId="167" formatCode="_-* #,##0_-;\-* #,##0_-;_-* &quot;-&quot;??_-;_-@_-"/>
    <numFmt numFmtId="168" formatCode="#,##0;\(#,##0\)"/>
    <numFmt numFmtId="169" formatCode="#,##0_);\(#,##0\)"/>
    <numFmt numFmtId="170" formatCode="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3"/>
      <name val="Calibri"/>
      <family val="2"/>
    </font>
    <font>
      <b/>
      <sz val="16"/>
      <color theme="3"/>
      <name val="Calibri"/>
      <family val="2"/>
    </font>
    <font>
      <b/>
      <sz val="14"/>
      <color theme="3"/>
      <name val="Calibri"/>
      <family val="2"/>
    </font>
    <font>
      <b/>
      <sz val="12"/>
      <color theme="0"/>
      <name val="Calibri"/>
      <family val="2"/>
    </font>
    <font>
      <sz val="12"/>
      <color theme="3"/>
      <name val="Calibri"/>
      <family val="2"/>
    </font>
    <font>
      <b/>
      <sz val="12"/>
      <color theme="3"/>
      <name val="Calibri"/>
      <family val="2"/>
    </font>
    <font>
      <sz val="11"/>
      <color theme="3"/>
      <name val="Calibri"/>
      <family val="2"/>
    </font>
    <font>
      <i/>
      <sz val="11"/>
      <color theme="3"/>
      <name val="Calibri"/>
      <family val="2"/>
    </font>
    <font>
      <i/>
      <sz val="9"/>
      <color theme="3"/>
      <name val="Calibri"/>
      <family val="2"/>
    </font>
    <font>
      <sz val="8"/>
      <color theme="3"/>
      <name val="Calibri"/>
      <family val="2"/>
    </font>
    <font>
      <sz val="12"/>
      <color theme="0"/>
      <name val="Calibri"/>
      <family val="2"/>
    </font>
    <font>
      <sz val="11"/>
      <color indexed="8"/>
      <name val="Bookman Old Style"/>
      <family val="2"/>
    </font>
    <font>
      <i/>
      <sz val="12"/>
      <color theme="3"/>
      <name val="Calibri"/>
      <family val="2"/>
    </font>
    <font>
      <b/>
      <sz val="10"/>
      <color theme="3"/>
      <name val="Calibri"/>
      <family val="2"/>
    </font>
    <font>
      <b/>
      <sz val="11"/>
      <color theme="3"/>
      <name val="Calibri"/>
      <family val="2"/>
    </font>
    <font>
      <sz val="11"/>
      <color theme="1"/>
      <name val="Bookman Old Style"/>
      <family val="2"/>
    </font>
    <font>
      <b/>
      <sz val="12"/>
      <color indexed="62"/>
      <name val="Calibri"/>
      <family val="2"/>
    </font>
    <font>
      <sz val="11"/>
      <name val="Calibri"/>
      <family val="2"/>
    </font>
    <font>
      <sz val="11"/>
      <color rgb="FF265A9A"/>
      <name val="Calibri"/>
      <family val="2"/>
    </font>
    <font>
      <sz val="8"/>
      <color rgb="FF265A9A"/>
      <name val="Calibri"/>
      <family val="2"/>
    </font>
    <font>
      <b/>
      <sz val="11"/>
      <name val="Calibri"/>
      <family val="2"/>
    </font>
    <font>
      <b/>
      <sz val="11"/>
      <color rgb="FF265A9A"/>
      <name val="Calibri"/>
      <family val="2"/>
    </font>
    <font>
      <b/>
      <sz val="11"/>
      <color rgb="FFFFFFFF"/>
      <name val="Calibri"/>
      <family val="2"/>
    </font>
    <font>
      <sz val="11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0000FF"/>
      <name val="Calibri"/>
      <family val="2"/>
    </font>
    <font>
      <b/>
      <sz val="11"/>
      <color rgb="FF0000FF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1F497D"/>
        <bgColor rgb="FF000000"/>
      </patternFill>
    </fill>
    <fill>
      <patternFill patternType="solid">
        <fgColor rgb="FFE3E3E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000000"/>
      </patternFill>
    </fill>
  </fills>
  <borders count="4">
    <border>
      <left/>
      <right/>
      <top/>
      <bottom/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8" fillId="0" borderId="0"/>
    <xf numFmtId="0" fontId="18" fillId="0" borderId="0"/>
    <xf numFmtId="0" fontId="2" fillId="0" borderId="0"/>
    <xf numFmtId="165" fontId="2" fillId="0" borderId="0" applyFont="0" applyFill="0" applyBorder="0" applyAlignment="0" applyProtection="0"/>
  </cellStyleXfs>
  <cellXfs count="202">
    <xf numFmtId="0" fontId="0" fillId="0" borderId="0" xfId="0"/>
    <xf numFmtId="0" fontId="3" fillId="2" borderId="0" xfId="4" applyFont="1" applyFill="1" applyAlignment="1">
      <alignment horizontal="center"/>
    </xf>
    <xf numFmtId="0" fontId="3" fillId="2" borderId="0" xfId="4" applyFont="1" applyFill="1"/>
    <xf numFmtId="0" fontId="3" fillId="0" borderId="0" xfId="4" applyFont="1"/>
    <xf numFmtId="0" fontId="5" fillId="2" borderId="0" xfId="4" applyFont="1" applyFill="1" applyAlignment="1">
      <alignment vertical="center"/>
    </xf>
    <xf numFmtId="0" fontId="3" fillId="3" borderId="0" xfId="4" applyFont="1" applyFill="1"/>
    <xf numFmtId="0" fontId="6" fillId="4" borderId="0" xfId="4" applyFont="1" applyFill="1" applyAlignment="1">
      <alignment horizontal="left" vertical="center"/>
    </xf>
    <xf numFmtId="0" fontId="6" fillId="4" borderId="0" xfId="4" applyFont="1" applyFill="1" applyAlignment="1">
      <alignment horizontal="center" vertical="center"/>
    </xf>
    <xf numFmtId="0" fontId="6" fillId="4" borderId="0" xfId="4" quotePrefix="1" applyFont="1" applyFill="1" applyAlignment="1">
      <alignment horizontal="center" vertical="center"/>
    </xf>
    <xf numFmtId="0" fontId="6" fillId="4" borderId="0" xfId="4" applyFont="1" applyFill="1" applyAlignment="1">
      <alignment vertical="center"/>
    </xf>
    <xf numFmtId="0" fontId="7" fillId="2" borderId="0" xfId="4" applyFont="1" applyFill="1" applyAlignment="1">
      <alignment horizontal="center"/>
    </xf>
    <xf numFmtId="0" fontId="7" fillId="2" borderId="0" xfId="4" applyFont="1" applyFill="1"/>
    <xf numFmtId="0" fontId="7" fillId="3" borderId="0" xfId="4" applyFont="1" applyFill="1"/>
    <xf numFmtId="0" fontId="8" fillId="2" borderId="1" xfId="4" applyFont="1" applyFill="1" applyBorder="1" applyAlignment="1">
      <alignment horizontal="center" vertical="center"/>
    </xf>
    <xf numFmtId="0" fontId="8" fillId="2" borderId="2" xfId="4" applyFont="1" applyFill="1" applyBorder="1" applyAlignment="1">
      <alignment vertical="center"/>
    </xf>
    <xf numFmtId="0" fontId="7" fillId="2" borderId="2" xfId="4" applyFont="1" applyFill="1" applyBorder="1" applyAlignment="1">
      <alignment horizontal="center" vertical="center"/>
    </xf>
    <xf numFmtId="166" fontId="8" fillId="3" borderId="2" xfId="4" applyNumberFormat="1" applyFont="1" applyFill="1" applyBorder="1" applyAlignment="1">
      <alignment vertical="center"/>
    </xf>
    <xf numFmtId="166" fontId="8" fillId="2" borderId="2" xfId="4" applyNumberFormat="1" applyFont="1" applyFill="1" applyBorder="1" applyAlignment="1">
      <alignment vertical="center"/>
    </xf>
    <xf numFmtId="3" fontId="8" fillId="2" borderId="3" xfId="4" applyNumberFormat="1" applyFont="1" applyFill="1" applyBorder="1" applyAlignment="1">
      <alignment vertical="center"/>
    </xf>
    <xf numFmtId="0" fontId="9" fillId="2" borderId="0" xfId="4" quotePrefix="1" applyFont="1" applyFill="1" applyAlignment="1">
      <alignment horizontal="center"/>
    </xf>
    <xf numFmtId="0" fontId="9" fillId="2" borderId="0" xfId="4" applyFont="1" applyFill="1"/>
    <xf numFmtId="0" fontId="9" fillId="2" borderId="0" xfId="4" applyFont="1" applyFill="1" applyAlignment="1">
      <alignment horizontal="center"/>
    </xf>
    <xf numFmtId="166" fontId="9" fillId="3" borderId="0" xfId="4" applyNumberFormat="1" applyFont="1" applyFill="1"/>
    <xf numFmtId="166" fontId="9" fillId="2" borderId="0" xfId="4" applyNumberFormat="1" applyFont="1" applyFill="1"/>
    <xf numFmtId="0" fontId="9" fillId="0" borderId="0" xfId="4" applyFont="1"/>
    <xf numFmtId="166" fontId="3" fillId="0" borderId="0" xfId="4" applyNumberFormat="1" applyFont="1"/>
    <xf numFmtId="0" fontId="8" fillId="2" borderId="0" xfId="4" applyFont="1" applyFill="1" applyAlignment="1">
      <alignment horizontal="center" vertical="center"/>
    </xf>
    <xf numFmtId="0" fontId="8" fillId="2" borderId="0" xfId="4" applyFont="1" applyFill="1" applyAlignment="1">
      <alignment vertical="center"/>
    </xf>
    <xf numFmtId="0" fontId="7" fillId="2" borderId="0" xfId="4" applyFont="1" applyFill="1" applyAlignment="1">
      <alignment horizontal="center" vertical="center"/>
    </xf>
    <xf numFmtId="166" fontId="8" fillId="3" borderId="0" xfId="4" applyNumberFormat="1" applyFont="1" applyFill="1" applyAlignment="1">
      <alignment vertical="center"/>
    </xf>
    <xf numFmtId="166" fontId="8" fillId="2" borderId="0" xfId="4" applyNumberFormat="1" applyFont="1" applyFill="1" applyAlignment="1">
      <alignment vertical="center"/>
    </xf>
    <xf numFmtId="3" fontId="8" fillId="2" borderId="0" xfId="4" applyNumberFormat="1" applyFont="1" applyFill="1" applyAlignment="1">
      <alignment vertical="center"/>
    </xf>
    <xf numFmtId="0" fontId="7" fillId="2" borderId="0" xfId="4" quotePrefix="1" applyFont="1" applyFill="1" applyAlignment="1">
      <alignment horizontal="center"/>
    </xf>
    <xf numFmtId="166" fontId="7" fillId="3" borderId="0" xfId="4" applyNumberFormat="1" applyFont="1" applyFill="1"/>
    <xf numFmtId="166" fontId="7" fillId="2" borderId="0" xfId="4" applyNumberFormat="1" applyFont="1" applyFill="1"/>
    <xf numFmtId="167" fontId="3" fillId="0" borderId="0" xfId="5" applyNumberFormat="1" applyFont="1"/>
    <xf numFmtId="0" fontId="10" fillId="2" borderId="0" xfId="4" quotePrefix="1" applyFont="1" applyFill="1" applyAlignment="1">
      <alignment horizontal="center"/>
    </xf>
    <xf numFmtId="0" fontId="10" fillId="2" borderId="0" xfId="4" applyFont="1" applyFill="1"/>
    <xf numFmtId="0" fontId="10" fillId="2" borderId="0" xfId="4" applyFont="1" applyFill="1" applyAlignment="1">
      <alignment horizontal="center"/>
    </xf>
    <xf numFmtId="166" fontId="10" fillId="3" borderId="0" xfId="4" applyNumberFormat="1" applyFont="1" applyFill="1"/>
    <xf numFmtId="166" fontId="10" fillId="2" borderId="0" xfId="4" applyNumberFormat="1" applyFont="1" applyFill="1"/>
    <xf numFmtId="0" fontId="10" fillId="0" borderId="0" xfId="4" applyFont="1"/>
    <xf numFmtId="0" fontId="11" fillId="0" borderId="0" xfId="4" applyFont="1"/>
    <xf numFmtId="0" fontId="3" fillId="0" borderId="0" xfId="4" applyFont="1" applyAlignment="1">
      <alignment horizontal="center"/>
    </xf>
    <xf numFmtId="168" fontId="8" fillId="2" borderId="2" xfId="4" applyNumberFormat="1" applyFont="1" applyFill="1" applyBorder="1" applyAlignment="1">
      <alignment vertical="center"/>
    </xf>
    <xf numFmtId="3" fontId="7" fillId="3" borderId="0" xfId="4" applyNumberFormat="1" applyFont="1" applyFill="1"/>
    <xf numFmtId="3" fontId="7" fillId="2" borderId="0" xfId="4" applyNumberFormat="1" applyFont="1" applyFill="1"/>
    <xf numFmtId="3" fontId="3" fillId="0" borderId="0" xfId="4" applyNumberFormat="1" applyFont="1"/>
    <xf numFmtId="169" fontId="7" fillId="3" borderId="0" xfId="4" applyNumberFormat="1" applyFont="1" applyFill="1"/>
    <xf numFmtId="168" fontId="7" fillId="3" borderId="0" xfId="4" applyNumberFormat="1" applyFont="1" applyFill="1"/>
    <xf numFmtId="168" fontId="7" fillId="2" borderId="0" xfId="4" applyNumberFormat="1" applyFont="1" applyFill="1"/>
    <xf numFmtId="0" fontId="7" fillId="0" borderId="0" xfId="4" applyFont="1" applyAlignment="1">
      <alignment horizontal="center"/>
    </xf>
    <xf numFmtId="0" fontId="7" fillId="0" borderId="0" xfId="4" applyFont="1"/>
    <xf numFmtId="0" fontId="12" fillId="0" borderId="0" xfId="4" applyFont="1"/>
    <xf numFmtId="166" fontId="12" fillId="0" borderId="0" xfId="4" applyNumberFormat="1" applyFont="1"/>
    <xf numFmtId="0" fontId="13" fillId="4" borderId="0" xfId="4" applyFont="1" applyFill="1" applyAlignment="1">
      <alignment vertical="center"/>
    </xf>
    <xf numFmtId="0" fontId="7" fillId="2" borderId="2" xfId="4" applyFont="1" applyFill="1" applyBorder="1" applyAlignment="1">
      <alignment vertical="center"/>
    </xf>
    <xf numFmtId="168" fontId="8" fillId="3" borderId="2" xfId="4" applyNumberFormat="1" applyFont="1" applyFill="1" applyBorder="1" applyAlignment="1">
      <alignment vertical="center"/>
    </xf>
    <xf numFmtId="168" fontId="7" fillId="3" borderId="0" xfId="6" applyNumberFormat="1" applyFont="1" applyFill="1"/>
    <xf numFmtId="168" fontId="7" fillId="3" borderId="0" xfId="6" applyNumberFormat="1" applyFont="1" applyFill="1" applyAlignment="1">
      <alignment horizontal="right" vertical="center"/>
    </xf>
    <xf numFmtId="3" fontId="7" fillId="2" borderId="0" xfId="4" applyNumberFormat="1" applyFont="1" applyFill="1" applyAlignment="1">
      <alignment horizontal="right" vertical="center"/>
    </xf>
    <xf numFmtId="168" fontId="7" fillId="2" borderId="0" xfId="6" applyNumberFormat="1" applyFont="1" applyFill="1"/>
    <xf numFmtId="3" fontId="10" fillId="2" borderId="0" xfId="4" applyNumberFormat="1" applyFont="1" applyFill="1"/>
    <xf numFmtId="168" fontId="8" fillId="2" borderId="3" xfId="4" applyNumberFormat="1" applyFont="1" applyFill="1" applyBorder="1" applyAlignment="1">
      <alignment vertical="center"/>
    </xf>
    <xf numFmtId="168" fontId="3" fillId="0" borderId="0" xfId="4" applyNumberFormat="1" applyFont="1"/>
    <xf numFmtId="168" fontId="10" fillId="3" borderId="0" xfId="4" applyNumberFormat="1" applyFont="1" applyFill="1"/>
    <xf numFmtId="168" fontId="10" fillId="2" borderId="0" xfId="4" applyNumberFormat="1" applyFont="1" applyFill="1"/>
    <xf numFmtId="0" fontId="15" fillId="2" borderId="0" xfId="4" quotePrefix="1" applyFont="1" applyFill="1" applyAlignment="1">
      <alignment horizontal="center"/>
    </xf>
    <xf numFmtId="0" fontId="15" fillId="2" borderId="0" xfId="4" applyFont="1" applyFill="1"/>
    <xf numFmtId="168" fontId="15" fillId="3" borderId="0" xfId="4" applyNumberFormat="1" applyFont="1" applyFill="1"/>
    <xf numFmtId="166" fontId="15" fillId="2" borderId="0" xfId="4" applyNumberFormat="1" applyFont="1" applyFill="1"/>
    <xf numFmtId="168" fontId="15" fillId="2" borderId="0" xfId="4" applyNumberFormat="1" applyFont="1" applyFill="1"/>
    <xf numFmtId="0" fontId="7" fillId="2" borderId="0" xfId="4" applyFont="1" applyFill="1" applyAlignment="1">
      <alignment vertical="center"/>
    </xf>
    <xf numFmtId="168" fontId="8" fillId="3" borderId="0" xfId="4" applyNumberFormat="1" applyFont="1" applyFill="1" applyAlignment="1">
      <alignment vertical="center"/>
    </xf>
    <xf numFmtId="168" fontId="8" fillId="2" borderId="0" xfId="4" applyNumberFormat="1" applyFont="1" applyFill="1" applyAlignment="1">
      <alignment vertical="center"/>
    </xf>
    <xf numFmtId="0" fontId="16" fillId="0" borderId="0" xfId="4" applyFont="1"/>
    <xf numFmtId="168" fontId="7" fillId="3" borderId="0" xfId="4" applyNumberFormat="1" applyFont="1" applyFill="1" applyAlignment="1">
      <alignment vertical="center"/>
    </xf>
    <xf numFmtId="168" fontId="7" fillId="2" borderId="0" xfId="4" applyNumberFormat="1" applyFont="1" applyFill="1" applyAlignment="1">
      <alignment vertical="center"/>
    </xf>
    <xf numFmtId="0" fontId="17" fillId="2" borderId="0" xfId="4" applyFont="1" applyFill="1" applyAlignment="1">
      <alignment horizontal="center" vertical="center"/>
    </xf>
    <xf numFmtId="0" fontId="10" fillId="2" borderId="0" xfId="4" applyFont="1" applyFill="1" applyAlignment="1">
      <alignment vertical="center"/>
    </xf>
    <xf numFmtId="0" fontId="9" fillId="2" borderId="0" xfId="4" applyFont="1" applyFill="1" applyAlignment="1">
      <alignment vertical="center"/>
    </xf>
    <xf numFmtId="168" fontId="10" fillId="3" borderId="0" xfId="4" applyNumberFormat="1" applyFont="1" applyFill="1" applyAlignment="1">
      <alignment vertical="center"/>
    </xf>
    <xf numFmtId="0" fontId="17" fillId="2" borderId="0" xfId="4" applyFont="1" applyFill="1" applyAlignment="1">
      <alignment vertical="center"/>
    </xf>
    <xf numFmtId="0" fontId="17" fillId="0" borderId="0" xfId="4" applyFont="1"/>
    <xf numFmtId="165" fontId="12" fillId="0" borderId="0" xfId="6" applyFont="1"/>
    <xf numFmtId="165" fontId="12" fillId="0" borderId="0" xfId="6" applyFont="1" applyBorder="1"/>
    <xf numFmtId="0" fontId="13" fillId="4" borderId="0" xfId="4" applyFont="1" applyFill="1"/>
    <xf numFmtId="0" fontId="8" fillId="2" borderId="1" xfId="4" applyFont="1" applyFill="1" applyBorder="1" applyAlignment="1">
      <alignment horizontal="left" vertical="center"/>
    </xf>
    <xf numFmtId="168" fontId="8" fillId="3" borderId="2" xfId="5" applyNumberFormat="1" applyFont="1" applyFill="1" applyBorder="1" applyAlignment="1">
      <alignment horizontal="right" vertical="center"/>
    </xf>
    <xf numFmtId="0" fontId="8" fillId="0" borderId="0" xfId="4" applyFont="1"/>
    <xf numFmtId="0" fontId="7" fillId="2" borderId="0" xfId="7" applyFont="1" applyFill="1"/>
    <xf numFmtId="168" fontId="7" fillId="0" borderId="0" xfId="4" applyNumberFormat="1" applyFont="1"/>
    <xf numFmtId="0" fontId="8" fillId="2" borderId="1" xfId="7" applyFont="1" applyFill="1" applyBorder="1" applyAlignment="1">
      <alignment horizontal="left" vertical="center" wrapText="1"/>
    </xf>
    <xf numFmtId="0" fontId="8" fillId="2" borderId="1" xfId="7" applyFont="1" applyFill="1" applyBorder="1" applyAlignment="1">
      <alignment horizontal="left" vertical="center"/>
    </xf>
    <xf numFmtId="168" fontId="8" fillId="5" borderId="2" xfId="5" applyNumberFormat="1" applyFont="1" applyFill="1" applyBorder="1" applyAlignment="1">
      <alignment horizontal="right" vertical="center"/>
    </xf>
    <xf numFmtId="168" fontId="8" fillId="2" borderId="2" xfId="7" applyNumberFormat="1" applyFont="1" applyFill="1" applyBorder="1" applyAlignment="1">
      <alignment vertical="center"/>
    </xf>
    <xf numFmtId="168" fontId="8" fillId="2" borderId="3" xfId="7" applyNumberFormat="1" applyFont="1" applyFill="1" applyBorder="1" applyAlignment="1">
      <alignment vertical="center"/>
    </xf>
    <xf numFmtId="0" fontId="7" fillId="2" borderId="0" xfId="8" applyFont="1" applyFill="1"/>
    <xf numFmtId="0" fontId="8" fillId="2" borderId="2" xfId="7" applyFont="1" applyFill="1" applyBorder="1" applyAlignment="1">
      <alignment vertical="center"/>
    </xf>
    <xf numFmtId="0" fontId="19" fillId="0" borderId="0" xfId="7" applyFont="1"/>
    <xf numFmtId="0" fontId="8" fillId="2" borderId="0" xfId="7" applyFont="1" applyFill="1" applyAlignment="1">
      <alignment horizontal="left" vertical="center"/>
    </xf>
    <xf numFmtId="0" fontId="8" fillId="2" borderId="0" xfId="7" applyFont="1" applyFill="1" applyAlignment="1">
      <alignment vertical="center"/>
    </xf>
    <xf numFmtId="168" fontId="8" fillId="5" borderId="0" xfId="5" applyNumberFormat="1" applyFont="1" applyFill="1" applyBorder="1" applyAlignment="1">
      <alignment horizontal="right" vertical="center"/>
    </xf>
    <xf numFmtId="168" fontId="8" fillId="2" borderId="0" xfId="7" applyNumberFormat="1" applyFont="1" applyFill="1" applyAlignment="1">
      <alignment vertical="center"/>
    </xf>
    <xf numFmtId="0" fontId="8" fillId="2" borderId="1" xfId="9" applyFont="1" applyFill="1" applyBorder="1" applyAlignment="1">
      <alignment horizontal="left" vertical="center"/>
    </xf>
    <xf numFmtId="0" fontId="8" fillId="2" borderId="2" xfId="9" applyFont="1" applyFill="1" applyBorder="1" applyAlignment="1">
      <alignment vertical="center"/>
    </xf>
    <xf numFmtId="168" fontId="8" fillId="5" borderId="2" xfId="10" applyNumberFormat="1" applyFont="1" applyFill="1" applyBorder="1" applyAlignment="1">
      <alignment horizontal="right" vertical="center"/>
    </xf>
    <xf numFmtId="168" fontId="8" fillId="2" borderId="2" xfId="9" applyNumberFormat="1" applyFont="1" applyFill="1" applyBorder="1" applyAlignment="1">
      <alignment vertical="center"/>
    </xf>
    <xf numFmtId="168" fontId="8" fillId="2" borderId="3" xfId="9" applyNumberFormat="1" applyFont="1" applyFill="1" applyBorder="1" applyAlignment="1">
      <alignment vertical="center"/>
    </xf>
    <xf numFmtId="0" fontId="7" fillId="0" borderId="0" xfId="9" applyFont="1"/>
    <xf numFmtId="168" fontId="8" fillId="3" borderId="2" xfId="10" applyNumberFormat="1" applyFont="1" applyFill="1" applyBorder="1" applyAlignment="1">
      <alignment horizontal="right" vertical="center"/>
    </xf>
    <xf numFmtId="0" fontId="8" fillId="0" borderId="0" xfId="9" applyFont="1"/>
    <xf numFmtId="0" fontId="7" fillId="2" borderId="0" xfId="9" applyFont="1" applyFill="1"/>
    <xf numFmtId="168" fontId="7" fillId="3" borderId="0" xfId="9" applyNumberFormat="1" applyFont="1" applyFill="1"/>
    <xf numFmtId="168" fontId="7" fillId="2" borderId="0" xfId="9" applyNumberFormat="1" applyFont="1" applyFill="1"/>
    <xf numFmtId="168" fontId="7" fillId="0" borderId="0" xfId="9" applyNumberFormat="1" applyFont="1"/>
    <xf numFmtId="3" fontId="7" fillId="0" borderId="0" xfId="4" applyNumberFormat="1" applyFont="1"/>
    <xf numFmtId="0" fontId="8" fillId="0" borderId="0" xfId="7" applyFont="1"/>
    <xf numFmtId="0" fontId="7" fillId="0" borderId="0" xfId="7" applyFont="1"/>
    <xf numFmtId="0" fontId="8" fillId="2" borderId="0" xfId="4" applyFont="1" applyFill="1" applyAlignment="1">
      <alignment horizontal="left" vertical="center"/>
    </xf>
    <xf numFmtId="168" fontId="8" fillId="3" borderId="0" xfId="5" applyNumberFormat="1" applyFont="1" applyFill="1" applyBorder="1" applyAlignment="1">
      <alignment horizontal="right" vertical="center"/>
    </xf>
    <xf numFmtId="168" fontId="7" fillId="0" borderId="0" xfId="7" applyNumberFormat="1" applyFont="1"/>
    <xf numFmtId="168" fontId="7" fillId="3" borderId="0" xfId="7" applyNumberFormat="1" applyFont="1" applyFill="1"/>
    <xf numFmtId="168" fontId="7" fillId="2" borderId="0" xfId="7" applyNumberFormat="1" applyFont="1" applyFill="1"/>
    <xf numFmtId="0" fontId="8" fillId="2" borderId="0" xfId="9" applyFont="1" applyFill="1" applyAlignment="1">
      <alignment horizontal="left" vertical="center"/>
    </xf>
    <xf numFmtId="0" fontId="8" fillId="2" borderId="0" xfId="9" applyFont="1" applyFill="1" applyAlignment="1">
      <alignment vertical="center"/>
    </xf>
    <xf numFmtId="168" fontId="8" fillId="3" borderId="0" xfId="10" applyNumberFormat="1" applyFont="1" applyFill="1" applyBorder="1" applyAlignment="1">
      <alignment horizontal="right" vertical="center"/>
    </xf>
    <xf numFmtId="168" fontId="8" fillId="2" borderId="0" xfId="9" applyNumberFormat="1" applyFont="1" applyFill="1" applyAlignment="1">
      <alignment vertical="center"/>
    </xf>
    <xf numFmtId="3" fontId="8" fillId="0" borderId="0" xfId="4" applyNumberFormat="1" applyFont="1"/>
    <xf numFmtId="0" fontId="20" fillId="0" borderId="0" xfId="0" applyFont="1" applyAlignment="1">
      <alignment horizontal="center"/>
    </xf>
    <xf numFmtId="0" fontId="20" fillId="0" borderId="0" xfId="0" applyFont="1"/>
    <xf numFmtId="169" fontId="20" fillId="0" borderId="0" xfId="0" applyNumberFormat="1" applyFont="1"/>
    <xf numFmtId="0" fontId="22" fillId="0" borderId="0" xfId="0" applyFont="1"/>
    <xf numFmtId="3" fontId="20" fillId="0" borderId="0" xfId="0" applyNumberFormat="1" applyFont="1"/>
    <xf numFmtId="0" fontId="25" fillId="6" borderId="0" xfId="0" applyFont="1" applyFill="1" applyAlignment="1">
      <alignment vertical="center"/>
    </xf>
    <xf numFmtId="0" fontId="21" fillId="7" borderId="0" xfId="0" applyFont="1" applyFill="1"/>
    <xf numFmtId="0" fontId="26" fillId="7" borderId="0" xfId="0" applyFont="1" applyFill="1"/>
    <xf numFmtId="169" fontId="26" fillId="7" borderId="0" xfId="0" applyNumberFormat="1" applyFont="1" applyFill="1"/>
    <xf numFmtId="170" fontId="26" fillId="7" borderId="0" xfId="3" applyNumberFormat="1" applyFont="1" applyFill="1" applyBorder="1"/>
    <xf numFmtId="0" fontId="27" fillId="8" borderId="0" xfId="0" applyFont="1" applyFill="1"/>
    <xf numFmtId="169" fontId="27" fillId="8" borderId="0" xfId="0" applyNumberFormat="1" applyFont="1" applyFill="1"/>
    <xf numFmtId="170" fontId="27" fillId="8" borderId="0" xfId="3" applyNumberFormat="1" applyFont="1" applyFill="1" applyBorder="1"/>
    <xf numFmtId="0" fontId="28" fillId="0" borderId="0" xfId="0" applyFont="1" applyAlignment="1">
      <alignment horizontal="center"/>
    </xf>
    <xf numFmtId="0" fontId="25" fillId="6" borderId="0" xfId="0" applyFont="1" applyFill="1"/>
    <xf numFmtId="169" fontId="25" fillId="6" borderId="0" xfId="0" applyNumberFormat="1" applyFont="1" applyFill="1"/>
    <xf numFmtId="170" fontId="25" fillId="6" borderId="0" xfId="3" applyNumberFormat="1" applyFont="1" applyFill="1" applyBorder="1"/>
    <xf numFmtId="0" fontId="28" fillId="7" borderId="0" xfId="0" applyFont="1" applyFill="1"/>
    <xf numFmtId="0" fontId="27" fillId="7" borderId="0" xfId="0" applyFont="1" applyFill="1"/>
    <xf numFmtId="164" fontId="26" fillId="7" borderId="0" xfId="2" applyFont="1" applyFill="1" applyBorder="1"/>
    <xf numFmtId="164" fontId="28" fillId="7" borderId="0" xfId="2" applyFont="1" applyFill="1" applyBorder="1"/>
    <xf numFmtId="170" fontId="28" fillId="7" borderId="0" xfId="3" applyNumberFormat="1" applyFont="1" applyFill="1" applyBorder="1"/>
    <xf numFmtId="164" fontId="23" fillId="0" borderId="0" xfId="2" applyFont="1" applyFill="1" applyBorder="1"/>
    <xf numFmtId="164" fontId="20" fillId="0" borderId="0" xfId="2" applyFont="1" applyFill="1" applyBorder="1"/>
    <xf numFmtId="165" fontId="20" fillId="0" borderId="0" xfId="1" applyFont="1" applyFill="1" applyBorder="1"/>
    <xf numFmtId="0" fontId="29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67" fontId="20" fillId="0" borderId="0" xfId="1" applyNumberFormat="1" applyFont="1" applyFill="1" applyBorder="1"/>
    <xf numFmtId="168" fontId="26" fillId="7" borderId="0" xfId="0" applyNumberFormat="1" applyFont="1" applyFill="1"/>
    <xf numFmtId="167" fontId="20" fillId="0" borderId="0" xfId="0" applyNumberFormat="1" applyFont="1"/>
    <xf numFmtId="0" fontId="24" fillId="0" borderId="0" xfId="0" applyFont="1" applyAlignment="1">
      <alignment horizontal="center"/>
    </xf>
    <xf numFmtId="0" fontId="21" fillId="0" borderId="0" xfId="0" applyFont="1"/>
    <xf numFmtId="0" fontId="28" fillId="0" borderId="0" xfId="0" applyFont="1"/>
    <xf numFmtId="164" fontId="28" fillId="0" borderId="0" xfId="2" applyFont="1" applyFill="1" applyBorder="1"/>
    <xf numFmtId="9" fontId="26" fillId="7" borderId="0" xfId="3" applyFont="1" applyFill="1" applyBorder="1"/>
    <xf numFmtId="9" fontId="21" fillId="7" borderId="0" xfId="0" applyNumberFormat="1" applyFont="1" applyFill="1"/>
    <xf numFmtId="9" fontId="26" fillId="7" borderId="0" xfId="0" applyNumberFormat="1" applyFont="1" applyFill="1"/>
    <xf numFmtId="9" fontId="27" fillId="8" borderId="0" xfId="3" applyFont="1" applyFill="1" applyBorder="1"/>
    <xf numFmtId="9" fontId="25" fillId="6" borderId="0" xfId="3" applyFont="1" applyFill="1" applyBorder="1"/>
    <xf numFmtId="9" fontId="28" fillId="7" borderId="0" xfId="0" applyNumberFormat="1" applyFont="1" applyFill="1"/>
    <xf numFmtId="9" fontId="28" fillId="7" borderId="0" xfId="3" applyFont="1" applyFill="1" applyBorder="1"/>
    <xf numFmtId="9" fontId="23" fillId="0" borderId="0" xfId="2" applyNumberFormat="1" applyFont="1" applyFill="1" applyBorder="1"/>
    <xf numFmtId="9" fontId="20" fillId="0" borderId="0" xfId="2" applyNumberFormat="1" applyFont="1" applyFill="1" applyBorder="1"/>
    <xf numFmtId="9" fontId="20" fillId="0" borderId="0" xfId="0" applyNumberFormat="1" applyFont="1"/>
    <xf numFmtId="168" fontId="15" fillId="3" borderId="0" xfId="6" applyNumberFormat="1" applyFont="1" applyFill="1"/>
    <xf numFmtId="168" fontId="10" fillId="3" borderId="0" xfId="6" applyNumberFormat="1" applyFont="1" applyFill="1"/>
    <xf numFmtId="0" fontId="20" fillId="9" borderId="0" xfId="0" applyFont="1" applyFill="1"/>
    <xf numFmtId="0" fontId="20" fillId="10" borderId="0" xfId="0" applyFont="1" applyFill="1"/>
    <xf numFmtId="1" fontId="20" fillId="10" borderId="0" xfId="0" applyNumberFormat="1" applyFont="1" applyFill="1"/>
    <xf numFmtId="0" fontId="22" fillId="10" borderId="0" xfId="0" applyFont="1" applyFill="1"/>
    <xf numFmtId="169" fontId="23" fillId="9" borderId="0" xfId="0" applyNumberFormat="1" applyFont="1" applyFill="1"/>
    <xf numFmtId="0" fontId="23" fillId="9" borderId="0" xfId="0" applyFont="1" applyFill="1"/>
    <xf numFmtId="1" fontId="23" fillId="9" borderId="0" xfId="0" applyNumberFormat="1" applyFont="1" applyFill="1"/>
    <xf numFmtId="169" fontId="27" fillId="11" borderId="0" xfId="0" applyNumberFormat="1" applyFont="1" applyFill="1"/>
    <xf numFmtId="9" fontId="20" fillId="9" borderId="0" xfId="2" applyNumberFormat="1" applyFont="1" applyFill="1" applyBorder="1"/>
    <xf numFmtId="0" fontId="3" fillId="9" borderId="0" xfId="4" applyFont="1" applyFill="1"/>
    <xf numFmtId="168" fontId="3" fillId="9" borderId="0" xfId="4" applyNumberFormat="1" applyFont="1" applyFill="1"/>
    <xf numFmtId="3" fontId="3" fillId="9" borderId="0" xfId="4" applyNumberFormat="1" applyFont="1" applyFill="1"/>
    <xf numFmtId="166" fontId="7" fillId="9" borderId="0" xfId="4" applyNumberFormat="1" applyFont="1" applyFill="1"/>
    <xf numFmtId="0" fontId="7" fillId="9" borderId="0" xfId="4" applyFont="1" applyFill="1"/>
    <xf numFmtId="168" fontId="20" fillId="9" borderId="0" xfId="0" applyNumberFormat="1" applyFont="1" applyFill="1"/>
    <xf numFmtId="0" fontId="4" fillId="2" borderId="0" xfId="4" applyFont="1" applyFill="1" applyAlignment="1">
      <alignment horizontal="left" vertical="center"/>
    </xf>
    <xf numFmtId="0" fontId="6" fillId="4" borderId="0" xfId="4" applyFont="1" applyFill="1" applyAlignment="1">
      <alignment horizontal="left" vertical="center"/>
    </xf>
    <xf numFmtId="0" fontId="5" fillId="2" borderId="0" xfId="4" applyFont="1" applyFill="1" applyAlignment="1">
      <alignment horizontal="left" vertical="center"/>
    </xf>
    <xf numFmtId="168" fontId="7" fillId="3" borderId="0" xfId="6" applyNumberFormat="1" applyFont="1" applyFill="1" applyAlignment="1">
      <alignment horizontal="right" vertical="center"/>
    </xf>
    <xf numFmtId="3" fontId="7" fillId="2" borderId="0" xfId="4" applyNumberFormat="1" applyFont="1" applyFill="1" applyAlignment="1">
      <alignment horizontal="right" vertical="center"/>
    </xf>
    <xf numFmtId="168" fontId="15" fillId="3" borderId="0" xfId="6" applyNumberFormat="1" applyFont="1" applyFill="1" applyAlignment="1">
      <alignment horizontal="right" vertical="center"/>
    </xf>
    <xf numFmtId="0" fontId="7" fillId="2" borderId="0" xfId="4" quotePrefix="1" applyFont="1" applyFill="1" applyAlignment="1">
      <alignment horizontal="center" vertical="center"/>
    </xf>
    <xf numFmtId="168" fontId="10" fillId="3" borderId="0" xfId="6" applyNumberFormat="1" applyFont="1" applyFill="1" applyAlignment="1">
      <alignment horizontal="right" vertical="center"/>
    </xf>
    <xf numFmtId="168" fontId="10" fillId="2" borderId="0" xfId="4" applyNumberFormat="1" applyFont="1" applyFill="1" applyAlignment="1">
      <alignment horizontal="right" vertical="center"/>
    </xf>
    <xf numFmtId="168" fontId="7" fillId="2" borderId="0" xfId="4" applyNumberFormat="1" applyFont="1" applyFill="1" applyAlignment="1">
      <alignment horizontal="right" vertical="center"/>
    </xf>
    <xf numFmtId="0" fontId="25" fillId="6" borderId="0" xfId="0" quotePrefix="1" applyFont="1" applyFill="1" applyAlignment="1">
      <alignment horizontal="center" vertical="center"/>
    </xf>
    <xf numFmtId="0" fontId="25" fillId="6" borderId="0" xfId="0" applyFont="1" applyFill="1" applyAlignment="1">
      <alignment horizontal="center" vertical="center"/>
    </xf>
  </cellXfs>
  <cellStyles count="11">
    <cellStyle name="Migliaia" xfId="1" builtinId="3"/>
    <cellStyle name="Migliaia [0]" xfId="2" builtinId="6"/>
    <cellStyle name="Migliaia 10" xfId="10" xr:uid="{02C2C955-1F02-47FA-951C-AF9C98059793}"/>
    <cellStyle name="Migliaia 2 2" xfId="6" xr:uid="{C104144E-72E0-4887-A06A-C07440BDBD41}"/>
    <cellStyle name="Migliaia 3" xfId="5" xr:uid="{A98FBE8A-EA90-45F2-B212-2F2394352AD1}"/>
    <cellStyle name="Normale" xfId="0" builtinId="0"/>
    <cellStyle name="Normale 12" xfId="7" xr:uid="{1DF9317D-A27D-4887-A6B8-1551DE7ED713}"/>
    <cellStyle name="Normale 12 2" xfId="8" xr:uid="{C914ED3C-74C7-4E42-A476-860A1255A648}"/>
    <cellStyle name="Normale 14 2" xfId="9" xr:uid="{7111DB79-7EF9-486A-A90A-016C806A6A33}"/>
    <cellStyle name="Normale 5" xfId="4" xr:uid="{8F5AA830-C0A7-4670-BD1B-2DC4B61AF239}"/>
    <cellStyle name="Percentual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245</xdr:row>
      <xdr:rowOff>66675</xdr:rowOff>
    </xdr:from>
    <xdr:to>
      <xdr:col>0</xdr:col>
      <xdr:colOff>152400</xdr:colOff>
      <xdr:row>245</xdr:row>
      <xdr:rowOff>142875</xdr:rowOff>
    </xdr:to>
    <xdr:sp macro="" textlink="">
      <xdr:nvSpPr>
        <xdr:cNvPr id="2" name="AutoShape 7">
          <a:extLst>
            <a:ext uri="{FF2B5EF4-FFF2-40B4-BE49-F238E27FC236}">
              <a16:creationId xmlns:a16="http://schemas.microsoft.com/office/drawing/2014/main" id="{20582651-8F37-40F9-BE1F-2D640EDC4312}"/>
            </a:ext>
          </a:extLst>
        </xdr:cNvPr>
        <xdr:cNvSpPr>
          <a:spLocks noChangeArrowheads="1"/>
        </xdr:cNvSpPr>
      </xdr:nvSpPr>
      <xdr:spPr bwMode="auto">
        <a:xfrm>
          <a:off x="95250" y="34604325"/>
          <a:ext cx="57150" cy="76200"/>
        </a:xfrm>
        <a:prstGeom prst="diamond">
          <a:avLst/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28575</xdr:colOff>
      <xdr:row>245</xdr:row>
      <xdr:rowOff>19050</xdr:rowOff>
    </xdr:from>
    <xdr:to>
      <xdr:col>0</xdr:col>
      <xdr:colOff>190500</xdr:colOff>
      <xdr:row>246</xdr:row>
      <xdr:rowOff>0</xdr:rowOff>
    </xdr:to>
    <xdr:sp macro="" textlink="">
      <xdr:nvSpPr>
        <xdr:cNvPr id="3" name="AutoShape 10">
          <a:extLst>
            <a:ext uri="{FF2B5EF4-FFF2-40B4-BE49-F238E27FC236}">
              <a16:creationId xmlns:a16="http://schemas.microsoft.com/office/drawing/2014/main" id="{2E4C5C99-FA26-4DDB-9552-8F8894E53A9D}"/>
            </a:ext>
          </a:extLst>
        </xdr:cNvPr>
        <xdr:cNvSpPr>
          <a:spLocks noChangeArrowheads="1"/>
        </xdr:cNvSpPr>
      </xdr:nvSpPr>
      <xdr:spPr bwMode="auto">
        <a:xfrm>
          <a:off x="28575" y="34556700"/>
          <a:ext cx="123825" cy="142875"/>
        </a:xfrm>
        <a:prstGeom prst="diamond">
          <a:avLst/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254</xdr:row>
      <xdr:rowOff>19050</xdr:rowOff>
    </xdr:from>
    <xdr:to>
      <xdr:col>0</xdr:col>
      <xdr:colOff>0</xdr:colOff>
      <xdr:row>255</xdr:row>
      <xdr:rowOff>0</xdr:rowOff>
    </xdr:to>
    <xdr:sp macro="" textlink="">
      <xdr:nvSpPr>
        <xdr:cNvPr id="4" name="AutoShape 11">
          <a:extLst>
            <a:ext uri="{FF2B5EF4-FFF2-40B4-BE49-F238E27FC236}">
              <a16:creationId xmlns:a16="http://schemas.microsoft.com/office/drawing/2014/main" id="{29A47DF2-1368-4AF7-9F3F-A041A8438315}"/>
            </a:ext>
          </a:extLst>
        </xdr:cNvPr>
        <xdr:cNvSpPr>
          <a:spLocks noChangeArrowheads="1"/>
        </xdr:cNvSpPr>
      </xdr:nvSpPr>
      <xdr:spPr bwMode="auto">
        <a:xfrm>
          <a:off x="0" y="36014025"/>
          <a:ext cx="0" cy="142875"/>
        </a:xfrm>
        <a:prstGeom prst="diamond">
          <a:avLst/>
        </a:prstGeom>
        <a:solidFill>
          <a:srgbClr val="00008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73BB9-C6A1-43B1-8ADE-33E96E414D8C}">
  <sheetPr>
    <tabColor theme="5" tint="-0.249977111117893"/>
    <pageSetUpPr fitToPage="1"/>
  </sheetPr>
  <dimension ref="B1:K180"/>
  <sheetViews>
    <sheetView showGridLines="0" zoomScale="150" zoomScaleNormal="150" zoomScaleSheetLayoutView="75" workbookViewId="0">
      <selection activeCell="B1" sqref="B1:I103"/>
    </sheetView>
  </sheetViews>
  <sheetFormatPr defaultColWidth="11.42578125" defaultRowHeight="12.75" x14ac:dyDescent="0.2"/>
  <cols>
    <col min="1" max="1" width="2.28515625" style="3" customWidth="1"/>
    <col min="2" max="2" width="9" style="43" customWidth="1"/>
    <col min="3" max="3" width="68.5703125" style="3" bestFit="1" customWidth="1"/>
    <col min="4" max="4" width="2.140625" style="3" customWidth="1"/>
    <col min="5" max="5" width="18.42578125" style="3" customWidth="1"/>
    <col min="6" max="6" width="12.7109375" style="3" bestFit="1" customWidth="1"/>
    <col min="7" max="7" width="1.85546875" style="3" customWidth="1"/>
    <col min="8" max="8" width="12.5703125" style="3" bestFit="1" customWidth="1"/>
    <col min="9" max="9" width="1.42578125" style="3" customWidth="1"/>
    <col min="10" max="10" width="11.42578125" style="3"/>
    <col min="11" max="11" width="14.7109375" style="3" customWidth="1"/>
    <col min="12" max="16384" width="11.42578125" style="3"/>
  </cols>
  <sheetData>
    <row r="1" spans="2:11" x14ac:dyDescent="0.2">
      <c r="B1" s="1"/>
      <c r="C1" s="2"/>
      <c r="D1" s="2"/>
      <c r="E1" s="2"/>
      <c r="F1" s="2"/>
      <c r="G1" s="2"/>
      <c r="H1" s="2"/>
      <c r="I1" s="2"/>
    </row>
    <row r="2" spans="2:11" ht="21" x14ac:dyDescent="0.2">
      <c r="B2" s="190" t="s">
        <v>290</v>
      </c>
      <c r="C2" s="190"/>
      <c r="D2" s="2"/>
      <c r="E2" s="2"/>
      <c r="F2" s="2"/>
      <c r="G2" s="2"/>
      <c r="H2" s="2"/>
      <c r="I2" s="2"/>
    </row>
    <row r="3" spans="2:11" x14ac:dyDescent="0.2">
      <c r="B3" s="1"/>
      <c r="C3" s="2"/>
      <c r="D3" s="2"/>
      <c r="E3" s="2"/>
      <c r="F3" s="2"/>
      <c r="G3" s="2"/>
      <c r="H3" s="2"/>
      <c r="I3" s="2"/>
    </row>
    <row r="4" spans="2:11" ht="18.75" x14ac:dyDescent="0.2">
      <c r="B4" s="4" t="s">
        <v>0</v>
      </c>
      <c r="C4" s="4"/>
      <c r="D4" s="2"/>
      <c r="E4" s="2"/>
      <c r="F4" s="2"/>
      <c r="G4" s="2"/>
      <c r="H4" s="2"/>
      <c r="I4" s="2"/>
    </row>
    <row r="5" spans="2:11" ht="9.75" customHeight="1" x14ac:dyDescent="0.2">
      <c r="B5" s="1"/>
      <c r="C5" s="2"/>
      <c r="D5" s="2"/>
      <c r="E5" s="2"/>
      <c r="F5" s="5"/>
      <c r="G5" s="5"/>
      <c r="H5" s="2"/>
      <c r="I5" s="2"/>
    </row>
    <row r="6" spans="2:11" ht="15.75" x14ac:dyDescent="0.2">
      <c r="B6" s="191" t="s">
        <v>1</v>
      </c>
      <c r="C6" s="191"/>
      <c r="D6" s="7"/>
      <c r="E6" s="7"/>
      <c r="F6" s="8">
        <v>2025</v>
      </c>
      <c r="G6" s="8"/>
      <c r="H6" s="8">
        <v>2024</v>
      </c>
      <c r="I6" s="9"/>
    </row>
    <row r="7" spans="2:11" ht="15.75" x14ac:dyDescent="0.25">
      <c r="B7" s="10"/>
      <c r="C7" s="11"/>
      <c r="D7" s="11"/>
      <c r="E7" s="11"/>
      <c r="F7" s="12"/>
      <c r="G7" s="12"/>
      <c r="H7" s="11"/>
      <c r="I7" s="11"/>
    </row>
    <row r="8" spans="2:11" ht="15.75" x14ac:dyDescent="0.2">
      <c r="B8" s="13" t="s">
        <v>2</v>
      </c>
      <c r="C8" s="14" t="s">
        <v>3</v>
      </c>
      <c r="D8" s="15"/>
      <c r="E8" s="15"/>
      <c r="F8" s="16">
        <v>0</v>
      </c>
      <c r="G8" s="16"/>
      <c r="H8" s="17">
        <v>0</v>
      </c>
      <c r="I8" s="18"/>
    </row>
    <row r="9" spans="2:11" ht="7.5" customHeight="1" x14ac:dyDescent="0.25">
      <c r="B9" s="10"/>
      <c r="C9" s="11"/>
      <c r="D9" s="10"/>
      <c r="E9" s="10"/>
      <c r="F9" s="12"/>
      <c r="G9" s="12"/>
      <c r="H9" s="11"/>
      <c r="I9" s="11"/>
    </row>
    <row r="10" spans="2:11" s="24" customFormat="1" ht="15" hidden="1" x14ac:dyDescent="0.25">
      <c r="B10" s="19"/>
      <c r="C10" s="20" t="s">
        <v>4</v>
      </c>
      <c r="D10" s="21"/>
      <c r="E10" s="21"/>
      <c r="F10" s="22">
        <v>0</v>
      </c>
      <c r="G10" s="22"/>
      <c r="H10" s="23">
        <v>0</v>
      </c>
      <c r="I10" s="23"/>
    </row>
    <row r="11" spans="2:11" ht="7.5" customHeight="1" x14ac:dyDescent="0.25">
      <c r="B11" s="10"/>
      <c r="C11" s="11"/>
      <c r="D11" s="10"/>
      <c r="E11" s="10"/>
      <c r="F11" s="12"/>
      <c r="G11" s="12"/>
      <c r="H11" s="11"/>
      <c r="I11" s="11"/>
    </row>
    <row r="12" spans="2:11" ht="15.75" x14ac:dyDescent="0.2">
      <c r="B12" s="13" t="s">
        <v>5</v>
      </c>
      <c r="C12" s="14" t="s">
        <v>6</v>
      </c>
      <c r="D12" s="15"/>
      <c r="E12" s="15"/>
      <c r="F12" s="16">
        <v>3169945</v>
      </c>
      <c r="G12" s="16"/>
      <c r="H12" s="17">
        <v>3338123</v>
      </c>
      <c r="I12" s="18"/>
      <c r="K12" s="25"/>
    </row>
    <row r="13" spans="2:11" ht="15.75" x14ac:dyDescent="0.2">
      <c r="B13" s="26"/>
      <c r="C13" s="27"/>
      <c r="D13" s="28"/>
      <c r="E13" s="28"/>
      <c r="F13" s="29"/>
      <c r="G13" s="29"/>
      <c r="H13" s="30"/>
      <c r="I13" s="31"/>
    </row>
    <row r="14" spans="2:11" ht="15.75" x14ac:dyDescent="0.2">
      <c r="B14" s="13" t="s">
        <v>7</v>
      </c>
      <c r="C14" s="14" t="s">
        <v>8</v>
      </c>
      <c r="D14" s="15"/>
      <c r="E14" s="15"/>
      <c r="F14" s="16">
        <v>149027</v>
      </c>
      <c r="G14" s="16"/>
      <c r="H14" s="17">
        <v>287559</v>
      </c>
      <c r="I14" s="18"/>
    </row>
    <row r="15" spans="2:11" ht="15.75" x14ac:dyDescent="0.2">
      <c r="B15" s="26"/>
      <c r="C15" s="27"/>
      <c r="D15" s="28"/>
      <c r="E15" s="28"/>
      <c r="F15" s="29"/>
      <c r="G15" s="29"/>
      <c r="H15" s="30"/>
      <c r="I15" s="31"/>
    </row>
    <row r="16" spans="2:11" ht="15.75" hidden="1" x14ac:dyDescent="0.25">
      <c r="B16" s="32">
        <v>1</v>
      </c>
      <c r="C16" s="11" t="s">
        <v>9</v>
      </c>
      <c r="D16" s="10"/>
      <c r="E16" s="10"/>
      <c r="F16" s="33">
        <v>0</v>
      </c>
      <c r="G16" s="33"/>
      <c r="H16" s="34">
        <v>0</v>
      </c>
      <c r="I16" s="34"/>
    </row>
    <row r="17" spans="2:11" ht="15.75" hidden="1" x14ac:dyDescent="0.25">
      <c r="B17" s="32">
        <v>2</v>
      </c>
      <c r="C17" s="11" t="s">
        <v>10</v>
      </c>
      <c r="D17" s="10"/>
      <c r="E17" s="10"/>
      <c r="F17" s="33">
        <v>0</v>
      </c>
      <c r="G17" s="33"/>
      <c r="H17" s="34">
        <v>0</v>
      </c>
      <c r="I17" s="34"/>
    </row>
    <row r="18" spans="2:11" ht="15.75" x14ac:dyDescent="0.25">
      <c r="B18" s="32">
        <v>3</v>
      </c>
      <c r="C18" s="11" t="s">
        <v>11</v>
      </c>
      <c r="D18" s="10"/>
      <c r="E18" s="10"/>
      <c r="F18" s="33">
        <v>116899</v>
      </c>
      <c r="G18" s="33"/>
      <c r="H18" s="34">
        <v>287559</v>
      </c>
      <c r="I18" s="34"/>
      <c r="J18" s="25"/>
    </row>
    <row r="19" spans="2:11" ht="15.75" hidden="1" x14ac:dyDescent="0.25">
      <c r="B19" s="32">
        <v>4</v>
      </c>
      <c r="C19" s="11" t="s">
        <v>12</v>
      </c>
      <c r="D19" s="10"/>
      <c r="E19" s="10"/>
      <c r="F19" s="33">
        <v>0</v>
      </c>
      <c r="G19" s="33"/>
      <c r="H19" s="34">
        <v>0</v>
      </c>
      <c r="I19" s="34"/>
    </row>
    <row r="20" spans="2:11" ht="15.75" hidden="1" x14ac:dyDescent="0.25">
      <c r="B20" s="32">
        <v>5</v>
      </c>
      <c r="C20" s="11" t="s">
        <v>13</v>
      </c>
      <c r="D20" s="10"/>
      <c r="E20" s="10"/>
      <c r="F20" s="33">
        <v>0</v>
      </c>
      <c r="G20" s="33"/>
      <c r="H20" s="34">
        <v>0</v>
      </c>
      <c r="I20" s="34"/>
    </row>
    <row r="21" spans="2:11" ht="15.75" x14ac:dyDescent="0.25">
      <c r="B21" s="32">
        <v>6</v>
      </c>
      <c r="C21" s="11" t="s">
        <v>14</v>
      </c>
      <c r="D21" s="10"/>
      <c r="E21" s="10"/>
      <c r="F21" s="33">
        <v>32128</v>
      </c>
      <c r="G21" s="33"/>
      <c r="H21" s="34">
        <v>0</v>
      </c>
      <c r="I21" s="34"/>
    </row>
    <row r="22" spans="2:11" ht="15.75" hidden="1" x14ac:dyDescent="0.25">
      <c r="B22" s="32">
        <v>7</v>
      </c>
      <c r="C22" s="11" t="s">
        <v>15</v>
      </c>
      <c r="D22" s="10"/>
      <c r="E22" s="10"/>
      <c r="F22" s="33"/>
      <c r="G22" s="33"/>
      <c r="H22" s="34"/>
      <c r="I22" s="34"/>
      <c r="J22" s="25"/>
    </row>
    <row r="23" spans="2:11" ht="15.75" x14ac:dyDescent="0.25">
      <c r="B23" s="32"/>
      <c r="C23" s="11"/>
      <c r="D23" s="10"/>
      <c r="E23" s="10"/>
      <c r="F23" s="33"/>
      <c r="G23" s="33"/>
      <c r="H23" s="34"/>
      <c r="I23" s="34"/>
    </row>
    <row r="24" spans="2:11" ht="15.75" x14ac:dyDescent="0.2">
      <c r="B24" s="13" t="s">
        <v>16</v>
      </c>
      <c r="C24" s="14" t="s">
        <v>17</v>
      </c>
      <c r="D24" s="15"/>
      <c r="E24" s="15"/>
      <c r="F24" s="16">
        <v>2738993</v>
      </c>
      <c r="G24" s="16"/>
      <c r="H24" s="17">
        <v>2783722</v>
      </c>
      <c r="I24" s="18"/>
      <c r="K24" s="35"/>
    </row>
    <row r="25" spans="2:11" ht="15.75" x14ac:dyDescent="0.25">
      <c r="B25" s="32"/>
      <c r="C25" s="11"/>
      <c r="D25" s="10"/>
      <c r="E25" s="10"/>
      <c r="F25" s="33"/>
      <c r="G25" s="33"/>
      <c r="H25" s="34"/>
      <c r="I25" s="34"/>
      <c r="K25" s="25"/>
    </row>
    <row r="26" spans="2:11" ht="15.75" x14ac:dyDescent="0.25">
      <c r="B26" s="32">
        <v>1</v>
      </c>
      <c r="C26" s="11" t="s">
        <v>18</v>
      </c>
      <c r="D26" s="10"/>
      <c r="E26" s="10"/>
      <c r="F26" s="33">
        <v>1904179</v>
      </c>
      <c r="G26" s="33"/>
      <c r="H26" s="34">
        <v>1915346</v>
      </c>
      <c r="I26" s="34"/>
    </row>
    <row r="27" spans="2:11" ht="15.75" x14ac:dyDescent="0.25">
      <c r="B27" s="32">
        <v>2</v>
      </c>
      <c r="C27" s="11" t="s">
        <v>19</v>
      </c>
      <c r="D27" s="10"/>
      <c r="E27" s="10"/>
      <c r="F27" s="33">
        <v>77762</v>
      </c>
      <c r="G27" s="33"/>
      <c r="H27" s="34">
        <v>97467</v>
      </c>
      <c r="I27" s="34"/>
    </row>
    <row r="28" spans="2:11" ht="15.75" x14ac:dyDescent="0.25">
      <c r="B28" s="32">
        <v>3</v>
      </c>
      <c r="C28" s="11" t="s">
        <v>20</v>
      </c>
      <c r="D28" s="10"/>
      <c r="E28" s="10"/>
      <c r="F28" s="33">
        <v>10126</v>
      </c>
      <c r="G28" s="33"/>
      <c r="H28" s="34">
        <v>34504</v>
      </c>
      <c r="I28" s="34"/>
    </row>
    <row r="29" spans="2:11" ht="15.75" x14ac:dyDescent="0.25">
      <c r="B29" s="32">
        <v>4</v>
      </c>
      <c r="C29" s="11" t="s">
        <v>21</v>
      </c>
      <c r="D29" s="10"/>
      <c r="E29" s="10"/>
      <c r="F29" s="33">
        <v>733622</v>
      </c>
      <c r="G29" s="33"/>
      <c r="H29" s="34">
        <v>736405</v>
      </c>
      <c r="I29" s="34"/>
    </row>
    <row r="30" spans="2:11" ht="15.75" x14ac:dyDescent="0.25">
      <c r="B30" s="32">
        <v>5</v>
      </c>
      <c r="C30" s="11" t="s">
        <v>14</v>
      </c>
      <c r="D30" s="10"/>
      <c r="E30" s="10"/>
      <c r="F30" s="33">
        <v>13304</v>
      </c>
      <c r="G30" s="33"/>
      <c r="H30" s="34">
        <v>0</v>
      </c>
      <c r="I30" s="34"/>
    </row>
    <row r="31" spans="2:11" ht="15.75" x14ac:dyDescent="0.25">
      <c r="B31" s="32"/>
      <c r="C31" s="11"/>
      <c r="D31" s="10"/>
      <c r="E31" s="10"/>
      <c r="F31" s="33"/>
      <c r="G31" s="33"/>
      <c r="H31" s="34"/>
      <c r="I31" s="34"/>
    </row>
    <row r="32" spans="2:11" ht="15.75" x14ac:dyDescent="0.2">
      <c r="B32" s="13" t="s">
        <v>22</v>
      </c>
      <c r="C32" s="14" t="s">
        <v>23</v>
      </c>
      <c r="D32" s="15"/>
      <c r="E32" s="15"/>
      <c r="F32" s="16">
        <v>281925</v>
      </c>
      <c r="G32" s="16"/>
      <c r="H32" s="17">
        <v>266842</v>
      </c>
      <c r="I32" s="18"/>
    </row>
    <row r="33" spans="2:9" ht="15.75" x14ac:dyDescent="0.25">
      <c r="B33" s="32"/>
      <c r="C33" s="11"/>
      <c r="D33" s="10"/>
      <c r="E33" s="10"/>
      <c r="F33" s="33"/>
      <c r="G33" s="33"/>
      <c r="H33" s="34"/>
      <c r="I33" s="34"/>
    </row>
    <row r="34" spans="2:9" ht="15.75" x14ac:dyDescent="0.25">
      <c r="B34" s="32">
        <v>1</v>
      </c>
      <c r="C34" s="11" t="s">
        <v>24</v>
      </c>
      <c r="D34" s="10"/>
      <c r="E34" s="10"/>
      <c r="F34" s="33">
        <f>+F38</f>
        <v>80000</v>
      </c>
      <c r="G34" s="33"/>
      <c r="H34" s="34">
        <v>80000</v>
      </c>
      <c r="I34" s="34"/>
    </row>
    <row r="35" spans="2:9" ht="15.75" hidden="1" x14ac:dyDescent="0.25">
      <c r="B35" s="32"/>
      <c r="C35" s="11" t="s">
        <v>25</v>
      </c>
      <c r="D35" s="10"/>
      <c r="E35" s="10"/>
      <c r="F35" s="33">
        <v>0</v>
      </c>
      <c r="G35" s="33"/>
      <c r="H35" s="34">
        <v>0</v>
      </c>
      <c r="I35" s="34"/>
    </row>
    <row r="36" spans="2:9" ht="15.75" hidden="1" x14ac:dyDescent="0.25">
      <c r="B36" s="32"/>
      <c r="C36" s="11" t="s">
        <v>26</v>
      </c>
      <c r="D36" s="10"/>
      <c r="E36" s="10"/>
      <c r="F36" s="33">
        <v>0</v>
      </c>
      <c r="G36" s="33"/>
      <c r="H36" s="34">
        <v>0</v>
      </c>
      <c r="I36" s="34"/>
    </row>
    <row r="37" spans="2:9" ht="15.75" hidden="1" x14ac:dyDescent="0.25">
      <c r="B37" s="32"/>
      <c r="C37" s="11" t="s">
        <v>27</v>
      </c>
      <c r="D37" s="10"/>
      <c r="E37" s="10"/>
      <c r="F37" s="33">
        <v>0</v>
      </c>
      <c r="G37" s="33"/>
      <c r="H37" s="34">
        <v>0</v>
      </c>
      <c r="I37" s="34"/>
    </row>
    <row r="38" spans="2:9" ht="15.75" x14ac:dyDescent="0.25">
      <c r="B38" s="32"/>
      <c r="C38" s="11" t="s">
        <v>28</v>
      </c>
      <c r="D38" s="10"/>
      <c r="E38" s="10"/>
      <c r="F38" s="33">
        <v>80000</v>
      </c>
      <c r="G38" s="33"/>
      <c r="H38" s="34">
        <v>80000</v>
      </c>
      <c r="I38" s="34"/>
    </row>
    <row r="39" spans="2:9" ht="15.75" hidden="1" x14ac:dyDescent="0.25">
      <c r="B39" s="10" t="s">
        <v>29</v>
      </c>
      <c r="C39" s="11" t="s">
        <v>30</v>
      </c>
      <c r="D39" s="10"/>
      <c r="E39" s="10"/>
      <c r="F39" s="33">
        <v>0</v>
      </c>
      <c r="G39" s="33"/>
      <c r="H39" s="34">
        <v>0</v>
      </c>
      <c r="I39" s="34"/>
    </row>
    <row r="40" spans="2:9" ht="15.75" x14ac:dyDescent="0.25">
      <c r="B40" s="32">
        <v>2</v>
      </c>
      <c r="C40" s="11" t="s">
        <v>31</v>
      </c>
      <c r="D40" s="10"/>
      <c r="E40" s="10"/>
      <c r="F40" s="33">
        <v>201925</v>
      </c>
      <c r="G40" s="33"/>
      <c r="H40" s="34">
        <v>186842</v>
      </c>
      <c r="I40" s="34"/>
    </row>
    <row r="41" spans="2:9" ht="15.75" hidden="1" x14ac:dyDescent="0.25">
      <c r="B41" s="10" t="s">
        <v>29</v>
      </c>
      <c r="C41" s="11" t="s">
        <v>32</v>
      </c>
      <c r="D41" s="10"/>
      <c r="E41" s="10"/>
      <c r="F41" s="33">
        <v>0</v>
      </c>
      <c r="G41" s="33"/>
      <c r="H41" s="34">
        <v>0</v>
      </c>
      <c r="I41" s="34"/>
    </row>
    <row r="42" spans="2:9" s="41" customFormat="1" ht="15.75" hidden="1" x14ac:dyDescent="0.25">
      <c r="B42" s="36"/>
      <c r="C42" s="37" t="s">
        <v>33</v>
      </c>
      <c r="D42" s="38"/>
      <c r="E42" s="38"/>
      <c r="F42" s="39">
        <v>0</v>
      </c>
      <c r="G42" s="39"/>
      <c r="H42" s="34">
        <v>0</v>
      </c>
      <c r="I42" s="40"/>
    </row>
    <row r="43" spans="2:9" ht="15.75" hidden="1" x14ac:dyDescent="0.25">
      <c r="B43" s="10"/>
      <c r="C43" s="11" t="s">
        <v>34</v>
      </c>
      <c r="D43" s="10"/>
      <c r="E43" s="10"/>
      <c r="F43" s="33">
        <v>0</v>
      </c>
      <c r="G43" s="33"/>
      <c r="H43" s="34">
        <v>0</v>
      </c>
      <c r="I43" s="34"/>
    </row>
    <row r="44" spans="2:9" s="41" customFormat="1" ht="15.75" hidden="1" x14ac:dyDescent="0.25">
      <c r="B44" s="36"/>
      <c r="C44" s="37" t="s">
        <v>33</v>
      </c>
      <c r="D44" s="38"/>
      <c r="E44" s="38"/>
      <c r="F44" s="39">
        <v>0</v>
      </c>
      <c r="G44" s="39"/>
      <c r="H44" s="34">
        <v>0</v>
      </c>
      <c r="I44" s="40"/>
    </row>
    <row r="45" spans="2:9" ht="15.75" hidden="1" x14ac:dyDescent="0.25">
      <c r="B45" s="10"/>
      <c r="C45" s="11" t="s">
        <v>35</v>
      </c>
      <c r="D45" s="10"/>
      <c r="E45" s="10"/>
      <c r="F45" s="33">
        <v>0</v>
      </c>
      <c r="G45" s="33"/>
      <c r="H45" s="34">
        <v>0</v>
      </c>
      <c r="I45" s="34"/>
    </row>
    <row r="46" spans="2:9" s="41" customFormat="1" ht="15.75" hidden="1" x14ac:dyDescent="0.25">
      <c r="B46" s="36"/>
      <c r="C46" s="37" t="s">
        <v>33</v>
      </c>
      <c r="D46" s="38"/>
      <c r="E46" s="38"/>
      <c r="F46" s="39">
        <v>0</v>
      </c>
      <c r="G46" s="39"/>
      <c r="H46" s="34">
        <v>0</v>
      </c>
      <c r="I46" s="40"/>
    </row>
    <row r="47" spans="2:9" ht="15.75" hidden="1" x14ac:dyDescent="0.25">
      <c r="B47" s="10"/>
      <c r="C47" s="11" t="s">
        <v>36</v>
      </c>
      <c r="D47" s="10"/>
      <c r="E47" s="10"/>
      <c r="F47" s="33">
        <v>0</v>
      </c>
      <c r="G47" s="33"/>
      <c r="H47" s="34">
        <v>0</v>
      </c>
      <c r="I47" s="34"/>
    </row>
    <row r="48" spans="2:9" s="41" customFormat="1" ht="15.75" hidden="1" x14ac:dyDescent="0.25">
      <c r="B48" s="36"/>
      <c r="C48" s="37" t="s">
        <v>33</v>
      </c>
      <c r="D48" s="38"/>
      <c r="E48" s="38"/>
      <c r="F48" s="39">
        <v>0</v>
      </c>
      <c r="G48" s="39"/>
      <c r="H48" s="34">
        <v>0</v>
      </c>
      <c r="I48" s="40"/>
    </row>
    <row r="49" spans="2:10" ht="15.75" collapsed="1" x14ac:dyDescent="0.25">
      <c r="B49" s="10"/>
      <c r="C49" s="11" t="s">
        <v>37</v>
      </c>
      <c r="D49" s="10"/>
      <c r="E49" s="10"/>
      <c r="F49" s="33">
        <v>201925</v>
      </c>
      <c r="G49" s="33"/>
      <c r="H49" s="34">
        <v>186842</v>
      </c>
      <c r="I49" s="34"/>
      <c r="J49" s="25"/>
    </row>
    <row r="50" spans="2:10" s="41" customFormat="1" ht="15" hidden="1" x14ac:dyDescent="0.25">
      <c r="B50" s="36"/>
      <c r="C50" s="37" t="s">
        <v>33</v>
      </c>
      <c r="D50" s="38"/>
      <c r="E50" s="38"/>
      <c r="F50" s="39">
        <v>0</v>
      </c>
      <c r="G50" s="39"/>
      <c r="H50" s="40">
        <v>0</v>
      </c>
      <c r="I50" s="40"/>
    </row>
    <row r="51" spans="2:10" ht="15.75" hidden="1" collapsed="1" x14ac:dyDescent="0.25">
      <c r="B51" s="32">
        <v>3</v>
      </c>
      <c r="C51" s="11" t="s">
        <v>38</v>
      </c>
      <c r="D51" s="10"/>
      <c r="E51" s="10"/>
      <c r="F51" s="33">
        <v>0</v>
      </c>
      <c r="G51" s="33"/>
      <c r="H51" s="34">
        <v>0</v>
      </c>
      <c r="I51" s="34"/>
    </row>
    <row r="52" spans="2:10" ht="15.75" hidden="1" x14ac:dyDescent="0.25">
      <c r="B52" s="32">
        <v>4</v>
      </c>
      <c r="C52" s="11" t="s">
        <v>39</v>
      </c>
      <c r="D52" s="10"/>
      <c r="E52" s="10"/>
      <c r="F52" s="33">
        <v>0</v>
      </c>
      <c r="G52" s="33"/>
      <c r="H52" s="34">
        <v>0</v>
      </c>
      <c r="I52" s="34"/>
    </row>
    <row r="53" spans="2:10" ht="15.75" x14ac:dyDescent="0.25">
      <c r="B53" s="32"/>
      <c r="C53" s="11"/>
      <c r="D53" s="10"/>
      <c r="E53" s="10"/>
      <c r="F53" s="33"/>
      <c r="G53" s="33"/>
      <c r="H53" s="34"/>
      <c r="I53" s="34"/>
    </row>
    <row r="54" spans="2:10" ht="15.75" x14ac:dyDescent="0.2">
      <c r="B54" s="13" t="s">
        <v>40</v>
      </c>
      <c r="C54" s="14" t="s">
        <v>41</v>
      </c>
      <c r="D54" s="15"/>
      <c r="E54" s="15"/>
      <c r="F54" s="16">
        <v>15523319</v>
      </c>
      <c r="G54" s="16"/>
      <c r="H54" s="17">
        <v>17050486</v>
      </c>
      <c r="I54" s="18"/>
    </row>
    <row r="55" spans="2:10" ht="15.75" x14ac:dyDescent="0.25">
      <c r="B55" s="32"/>
      <c r="C55" s="11"/>
      <c r="D55" s="10"/>
      <c r="E55" s="10"/>
      <c r="F55" s="33"/>
      <c r="G55" s="33"/>
      <c r="H55" s="34"/>
      <c r="I55" s="34"/>
    </row>
    <row r="56" spans="2:10" ht="15.75" x14ac:dyDescent="0.2">
      <c r="B56" s="13" t="s">
        <v>42</v>
      </c>
      <c r="C56" s="14" t="s">
        <v>43</v>
      </c>
      <c r="D56" s="15"/>
      <c r="E56" s="15"/>
      <c r="F56" s="16">
        <v>1645848</v>
      </c>
      <c r="G56" s="16"/>
      <c r="H56" s="17">
        <v>1557998</v>
      </c>
      <c r="I56" s="18"/>
    </row>
    <row r="57" spans="2:10" ht="15.75" x14ac:dyDescent="0.2">
      <c r="B57" s="26"/>
      <c r="C57" s="27"/>
      <c r="D57" s="28"/>
      <c r="E57" s="28"/>
      <c r="F57" s="29"/>
      <c r="G57" s="29"/>
      <c r="H57" s="30"/>
      <c r="I57" s="31"/>
    </row>
    <row r="58" spans="2:10" ht="15.75" x14ac:dyDescent="0.25">
      <c r="B58" s="32">
        <v>1</v>
      </c>
      <c r="C58" s="11" t="s">
        <v>44</v>
      </c>
      <c r="D58" s="10"/>
      <c r="E58" s="10"/>
      <c r="F58" s="33">
        <v>289657</v>
      </c>
      <c r="G58" s="33"/>
      <c r="H58" s="34">
        <v>268934</v>
      </c>
      <c r="I58" s="34"/>
    </row>
    <row r="59" spans="2:10" ht="15.75" hidden="1" x14ac:dyDescent="0.25">
      <c r="B59" s="32">
        <v>2</v>
      </c>
      <c r="C59" s="11" t="s">
        <v>45</v>
      </c>
      <c r="D59" s="10"/>
      <c r="E59" s="10"/>
      <c r="F59" s="33">
        <v>0</v>
      </c>
      <c r="G59" s="33"/>
      <c r="H59" s="34">
        <v>0</v>
      </c>
      <c r="I59" s="34"/>
    </row>
    <row r="60" spans="2:10" ht="15.75" x14ac:dyDescent="0.25">
      <c r="B60" s="32">
        <v>3</v>
      </c>
      <c r="C60" s="11" t="s">
        <v>46</v>
      </c>
      <c r="D60" s="10"/>
      <c r="E60" s="10"/>
      <c r="F60" s="33">
        <v>1356191</v>
      </c>
      <c r="G60" s="33"/>
      <c r="H60" s="34">
        <v>1289064</v>
      </c>
      <c r="I60" s="34"/>
    </row>
    <row r="61" spans="2:10" ht="15.75" hidden="1" x14ac:dyDescent="0.25">
      <c r="B61" s="32">
        <v>4</v>
      </c>
      <c r="C61" s="11" t="s">
        <v>47</v>
      </c>
      <c r="D61" s="10"/>
      <c r="E61" s="10"/>
      <c r="F61" s="33">
        <v>0</v>
      </c>
      <c r="G61" s="33"/>
      <c r="H61" s="34">
        <v>0</v>
      </c>
      <c r="I61" s="34"/>
    </row>
    <row r="62" spans="2:10" s="42" customFormat="1" ht="15.75" hidden="1" x14ac:dyDescent="0.25">
      <c r="B62" s="32">
        <v>5</v>
      </c>
      <c r="C62" s="11" t="s">
        <v>48</v>
      </c>
      <c r="D62" s="10"/>
      <c r="E62" s="10"/>
      <c r="F62" s="33">
        <v>0</v>
      </c>
      <c r="G62" s="33"/>
      <c r="H62" s="34">
        <v>0</v>
      </c>
      <c r="I62" s="34"/>
    </row>
    <row r="63" spans="2:10" ht="15.75" x14ac:dyDescent="0.25">
      <c r="B63" s="32"/>
      <c r="C63" s="11"/>
      <c r="D63" s="10"/>
      <c r="E63" s="10"/>
      <c r="F63" s="33"/>
      <c r="G63" s="33"/>
      <c r="H63" s="34"/>
      <c r="I63" s="34"/>
    </row>
    <row r="64" spans="2:10" ht="15.75" x14ac:dyDescent="0.2">
      <c r="B64" s="13" t="s">
        <v>49</v>
      </c>
      <c r="C64" s="14" t="s">
        <v>31</v>
      </c>
      <c r="D64" s="15"/>
      <c r="E64" s="15"/>
      <c r="F64" s="16">
        <v>4278236</v>
      </c>
      <c r="G64" s="16"/>
      <c r="H64" s="17">
        <v>4014433</v>
      </c>
      <c r="I64" s="18"/>
    </row>
    <row r="65" spans="2:9" ht="15.75" x14ac:dyDescent="0.2">
      <c r="B65" s="26"/>
      <c r="C65" s="27"/>
      <c r="D65" s="28"/>
      <c r="E65" s="28"/>
      <c r="F65" s="29"/>
      <c r="G65" s="29"/>
      <c r="H65" s="30"/>
      <c r="I65" s="27"/>
    </row>
    <row r="66" spans="2:9" ht="15.75" x14ac:dyDescent="0.25">
      <c r="B66" s="32">
        <v>1</v>
      </c>
      <c r="C66" s="11" t="s">
        <v>50</v>
      </c>
      <c r="D66" s="10"/>
      <c r="E66" s="10"/>
      <c r="F66" s="33">
        <v>33739</v>
      </c>
      <c r="G66" s="33"/>
      <c r="H66" s="34">
        <v>91542</v>
      </c>
      <c r="I66" s="34"/>
    </row>
    <row r="67" spans="2:9" s="41" customFormat="1" ht="15.75" hidden="1" x14ac:dyDescent="0.25">
      <c r="B67" s="36"/>
      <c r="C67" s="37" t="s">
        <v>51</v>
      </c>
      <c r="D67" s="38"/>
      <c r="E67" s="38"/>
      <c r="F67" s="39"/>
      <c r="G67" s="39"/>
      <c r="H67" s="34"/>
      <c r="I67" s="40"/>
    </row>
    <row r="68" spans="2:9" ht="15.75" hidden="1" collapsed="1" x14ac:dyDescent="0.25">
      <c r="B68" s="32">
        <v>2</v>
      </c>
      <c r="C68" s="11" t="s">
        <v>52</v>
      </c>
      <c r="D68" s="10"/>
      <c r="E68" s="10"/>
      <c r="F68" s="33"/>
      <c r="G68" s="33"/>
      <c r="H68" s="34"/>
      <c r="I68" s="34"/>
    </row>
    <row r="69" spans="2:9" s="41" customFormat="1" ht="15.75" hidden="1" x14ac:dyDescent="0.25">
      <c r="B69" s="36"/>
      <c r="C69" s="37" t="s">
        <v>51</v>
      </c>
      <c r="D69" s="38"/>
      <c r="E69" s="38"/>
      <c r="F69" s="39"/>
      <c r="G69" s="39"/>
      <c r="H69" s="34"/>
      <c r="I69" s="40"/>
    </row>
    <row r="70" spans="2:9" ht="15.75" hidden="1" collapsed="1" x14ac:dyDescent="0.25">
      <c r="B70" s="32">
        <v>3</v>
      </c>
      <c r="C70" s="11" t="s">
        <v>53</v>
      </c>
      <c r="D70" s="10"/>
      <c r="E70" s="10"/>
      <c r="F70" s="33"/>
      <c r="G70" s="33"/>
      <c r="H70" s="34"/>
      <c r="I70" s="34"/>
    </row>
    <row r="71" spans="2:9" s="41" customFormat="1" ht="15.75" hidden="1" x14ac:dyDescent="0.25">
      <c r="B71" s="36"/>
      <c r="C71" s="37" t="s">
        <v>51</v>
      </c>
      <c r="D71" s="38"/>
      <c r="E71" s="38"/>
      <c r="F71" s="39"/>
      <c r="G71" s="39"/>
      <c r="H71" s="34"/>
      <c r="I71" s="40"/>
    </row>
    <row r="72" spans="2:9" ht="15.75" collapsed="1" x14ac:dyDescent="0.25">
      <c r="B72" s="32">
        <v>4</v>
      </c>
      <c r="C72" s="11" t="s">
        <v>54</v>
      </c>
      <c r="D72" s="10"/>
      <c r="E72" s="10"/>
      <c r="F72" s="33">
        <v>2737382</v>
      </c>
      <c r="G72" s="33"/>
      <c r="H72" s="34">
        <v>2608734</v>
      </c>
      <c r="I72" s="34"/>
    </row>
    <row r="73" spans="2:9" s="41" customFormat="1" ht="15.75" hidden="1" x14ac:dyDescent="0.25">
      <c r="B73" s="36"/>
      <c r="C73" s="37" t="s">
        <v>51</v>
      </c>
      <c r="D73" s="38"/>
      <c r="E73" s="38"/>
      <c r="F73" s="39"/>
      <c r="G73" s="39"/>
      <c r="H73" s="34"/>
      <c r="I73" s="40"/>
    </row>
    <row r="74" spans="2:9" ht="15.75" collapsed="1" x14ac:dyDescent="0.25">
      <c r="B74" s="32">
        <v>5</v>
      </c>
      <c r="C74" s="11" t="s">
        <v>55</v>
      </c>
      <c r="D74" s="10"/>
      <c r="E74" s="10"/>
      <c r="F74" s="33">
        <v>45576</v>
      </c>
      <c r="G74" s="33"/>
      <c r="H74" s="34">
        <v>0</v>
      </c>
      <c r="I74" s="34"/>
    </row>
    <row r="75" spans="2:9" s="41" customFormat="1" ht="15.75" hidden="1" x14ac:dyDescent="0.25">
      <c r="B75" s="36"/>
      <c r="C75" s="37" t="s">
        <v>51</v>
      </c>
      <c r="D75" s="38"/>
      <c r="E75" s="38"/>
      <c r="F75" s="39"/>
      <c r="G75" s="39"/>
      <c r="H75" s="34"/>
      <c r="I75" s="40"/>
    </row>
    <row r="76" spans="2:9" ht="15.75" collapsed="1" x14ac:dyDescent="0.25">
      <c r="B76" s="32" t="s">
        <v>56</v>
      </c>
      <c r="C76" s="11" t="s">
        <v>57</v>
      </c>
      <c r="D76" s="10"/>
      <c r="E76" s="10"/>
      <c r="F76" s="33">
        <v>491246</v>
      </c>
      <c r="G76" s="33"/>
      <c r="H76" s="34">
        <v>438419</v>
      </c>
      <c r="I76" s="34"/>
    </row>
    <row r="77" spans="2:9" s="41" customFormat="1" ht="15.75" hidden="1" x14ac:dyDescent="0.25">
      <c r="B77" s="36"/>
      <c r="C77" s="37" t="s">
        <v>51</v>
      </c>
      <c r="D77" s="38"/>
      <c r="E77" s="38"/>
      <c r="F77" s="39"/>
      <c r="G77" s="39"/>
      <c r="H77" s="34"/>
      <c r="I77" s="40"/>
    </row>
    <row r="78" spans="2:9" ht="15.75" collapsed="1" x14ac:dyDescent="0.25">
      <c r="B78" s="32" t="s">
        <v>58</v>
      </c>
      <c r="C78" s="11" t="s">
        <v>59</v>
      </c>
      <c r="D78" s="10"/>
      <c r="E78" s="10"/>
      <c r="F78" s="33">
        <v>626692</v>
      </c>
      <c r="G78" s="33"/>
      <c r="H78" s="34">
        <v>712534</v>
      </c>
      <c r="I78" s="34"/>
    </row>
    <row r="79" spans="2:9" ht="15.75" x14ac:dyDescent="0.25">
      <c r="B79" s="32" t="s">
        <v>60</v>
      </c>
      <c r="C79" s="11" t="s">
        <v>61</v>
      </c>
      <c r="D79" s="10"/>
      <c r="E79" s="10"/>
      <c r="F79" s="33">
        <v>343601</v>
      </c>
      <c r="G79" s="33"/>
      <c r="H79" s="34">
        <v>163204</v>
      </c>
      <c r="I79" s="34"/>
    </row>
    <row r="80" spans="2:9" s="41" customFormat="1" ht="15" hidden="1" x14ac:dyDescent="0.25">
      <c r="B80" s="36"/>
      <c r="C80" s="37" t="s">
        <v>51</v>
      </c>
      <c r="D80" s="38"/>
      <c r="E80" s="38"/>
      <c r="F80" s="39">
        <v>0</v>
      </c>
      <c r="G80" s="39"/>
      <c r="H80" s="40">
        <v>0</v>
      </c>
      <c r="I80" s="40"/>
    </row>
    <row r="81" spans="2:9" ht="15.75" collapsed="1" x14ac:dyDescent="0.25">
      <c r="B81" s="32"/>
      <c r="C81" s="11"/>
      <c r="D81" s="10"/>
      <c r="E81" s="10"/>
      <c r="F81" s="33"/>
      <c r="G81" s="33"/>
      <c r="H81" s="34"/>
      <c r="I81" s="34"/>
    </row>
    <row r="82" spans="2:9" ht="15.75" x14ac:dyDescent="0.2">
      <c r="B82" s="13" t="s">
        <v>62</v>
      </c>
      <c r="C82" s="14" t="s">
        <v>63</v>
      </c>
      <c r="D82" s="15"/>
      <c r="E82" s="15"/>
      <c r="F82" s="16">
        <f>SUM(F84:F91)</f>
        <v>0</v>
      </c>
      <c r="G82" s="16"/>
      <c r="H82" s="17">
        <v>0</v>
      </c>
      <c r="I82" s="18"/>
    </row>
    <row r="83" spans="2:9" ht="15.75" x14ac:dyDescent="0.2">
      <c r="B83" s="26"/>
      <c r="C83" s="27"/>
      <c r="D83" s="28"/>
      <c r="E83" s="28"/>
      <c r="F83" s="29"/>
      <c r="G83" s="29"/>
      <c r="H83" s="30"/>
      <c r="I83" s="27"/>
    </row>
    <row r="84" spans="2:9" ht="15.75" hidden="1" x14ac:dyDescent="0.25">
      <c r="B84" s="32">
        <v>1</v>
      </c>
      <c r="C84" s="11" t="s">
        <v>64</v>
      </c>
      <c r="D84" s="10"/>
      <c r="E84" s="10"/>
      <c r="F84" s="33">
        <v>0</v>
      </c>
      <c r="G84" s="33"/>
      <c r="H84" s="34">
        <v>0</v>
      </c>
      <c r="I84" s="34"/>
    </row>
    <row r="85" spans="2:9" ht="15.75" hidden="1" x14ac:dyDescent="0.25">
      <c r="B85" s="32">
        <v>2</v>
      </c>
      <c r="C85" s="11" t="s">
        <v>65</v>
      </c>
      <c r="D85" s="10"/>
      <c r="E85" s="10"/>
      <c r="F85" s="33">
        <v>0</v>
      </c>
      <c r="G85" s="33"/>
      <c r="H85" s="34">
        <v>0</v>
      </c>
      <c r="I85" s="34"/>
    </row>
    <row r="86" spans="2:9" ht="15.75" hidden="1" x14ac:dyDescent="0.25">
      <c r="B86" s="32">
        <v>3</v>
      </c>
      <c r="C86" s="11" t="s">
        <v>66</v>
      </c>
      <c r="D86" s="10"/>
      <c r="E86" s="10"/>
      <c r="F86" s="33">
        <v>0</v>
      </c>
      <c r="G86" s="33"/>
      <c r="H86" s="34">
        <v>0</v>
      </c>
      <c r="I86" s="34"/>
    </row>
    <row r="87" spans="2:9" ht="15.75" hidden="1" x14ac:dyDescent="0.25">
      <c r="B87" s="32" t="s">
        <v>67</v>
      </c>
      <c r="C87" s="11" t="s">
        <v>68</v>
      </c>
      <c r="D87" s="10"/>
      <c r="E87" s="10"/>
      <c r="F87" s="33">
        <v>0</v>
      </c>
      <c r="G87" s="33"/>
      <c r="H87" s="34">
        <v>0</v>
      </c>
      <c r="I87" s="34"/>
    </row>
    <row r="88" spans="2:9" ht="15.75" hidden="1" x14ac:dyDescent="0.25">
      <c r="B88" s="32">
        <v>4</v>
      </c>
      <c r="C88" s="11" t="s">
        <v>69</v>
      </c>
      <c r="D88" s="10"/>
      <c r="E88" s="10"/>
      <c r="F88" s="33">
        <v>0</v>
      </c>
      <c r="G88" s="33"/>
      <c r="H88" s="34">
        <v>0</v>
      </c>
      <c r="I88" s="34"/>
    </row>
    <row r="89" spans="2:9" ht="15.75" hidden="1" x14ac:dyDescent="0.25">
      <c r="B89" s="32">
        <v>5</v>
      </c>
      <c r="C89" s="11" t="s">
        <v>39</v>
      </c>
      <c r="D89" s="10"/>
      <c r="E89" s="10"/>
      <c r="F89" s="33">
        <v>0</v>
      </c>
      <c r="G89" s="33"/>
      <c r="H89" s="34">
        <v>0</v>
      </c>
      <c r="I89" s="34"/>
    </row>
    <row r="90" spans="2:9" ht="15.75" hidden="1" x14ac:dyDescent="0.25">
      <c r="B90" s="32">
        <v>6</v>
      </c>
      <c r="C90" s="11" t="s">
        <v>38</v>
      </c>
      <c r="D90" s="10"/>
      <c r="E90" s="10"/>
      <c r="F90" s="33">
        <v>0</v>
      </c>
      <c r="G90" s="33"/>
      <c r="H90" s="34">
        <v>0</v>
      </c>
      <c r="I90" s="34"/>
    </row>
    <row r="91" spans="2:9" ht="15.75" hidden="1" x14ac:dyDescent="0.25">
      <c r="B91" s="32">
        <v>7</v>
      </c>
      <c r="C91" s="11" t="s">
        <v>70</v>
      </c>
      <c r="D91" s="10"/>
      <c r="E91" s="10"/>
      <c r="F91" s="33">
        <v>0</v>
      </c>
      <c r="G91" s="33"/>
      <c r="H91" s="34">
        <v>0</v>
      </c>
      <c r="I91" s="34"/>
    </row>
    <row r="92" spans="2:9" ht="15.75" hidden="1" x14ac:dyDescent="0.25">
      <c r="B92" s="32"/>
      <c r="C92" s="11"/>
      <c r="D92" s="10"/>
      <c r="E92" s="10"/>
      <c r="F92" s="33"/>
      <c r="G92" s="33"/>
      <c r="H92" s="34"/>
      <c r="I92" s="34"/>
    </row>
    <row r="93" spans="2:9" ht="15.75" x14ac:dyDescent="0.2">
      <c r="B93" s="13" t="s">
        <v>71</v>
      </c>
      <c r="C93" s="14" t="s">
        <v>72</v>
      </c>
      <c r="D93" s="15"/>
      <c r="E93" s="15"/>
      <c r="F93" s="16">
        <v>9599235</v>
      </c>
      <c r="G93" s="16"/>
      <c r="H93" s="17">
        <v>11478055</v>
      </c>
      <c r="I93" s="18"/>
    </row>
    <row r="94" spans="2:9" ht="15.75" x14ac:dyDescent="0.2">
      <c r="B94" s="26"/>
      <c r="C94" s="27"/>
      <c r="D94" s="28"/>
      <c r="E94" s="28"/>
      <c r="F94" s="29"/>
      <c r="G94" s="29"/>
      <c r="H94" s="30"/>
      <c r="I94" s="27"/>
    </row>
    <row r="95" spans="2:9" ht="15.75" x14ac:dyDescent="0.25">
      <c r="B95" s="32">
        <v>1</v>
      </c>
      <c r="C95" s="11" t="s">
        <v>73</v>
      </c>
      <c r="D95" s="10"/>
      <c r="E95" s="10"/>
      <c r="F95" s="33">
        <v>9598574</v>
      </c>
      <c r="G95" s="33"/>
      <c r="H95" s="34">
        <v>11475563</v>
      </c>
      <c r="I95" s="34"/>
    </row>
    <row r="96" spans="2:9" ht="15.75" hidden="1" x14ac:dyDescent="0.25">
      <c r="B96" s="32">
        <v>2</v>
      </c>
      <c r="C96" s="11" t="s">
        <v>74</v>
      </c>
      <c r="D96" s="10"/>
      <c r="E96" s="10"/>
      <c r="F96" s="33"/>
      <c r="G96" s="33"/>
      <c r="H96" s="34"/>
      <c r="I96" s="34"/>
    </row>
    <row r="97" spans="2:9" ht="15.75" x14ac:dyDescent="0.25">
      <c r="B97" s="32">
        <v>3</v>
      </c>
      <c r="C97" s="11" t="s">
        <v>75</v>
      </c>
      <c r="D97" s="10"/>
      <c r="E97" s="10"/>
      <c r="F97" s="33">
        <v>661</v>
      </c>
      <c r="G97" s="33"/>
      <c r="H97" s="34">
        <v>2492</v>
      </c>
      <c r="I97" s="34"/>
    </row>
    <row r="98" spans="2:9" ht="15.75" x14ac:dyDescent="0.25">
      <c r="B98" s="32"/>
      <c r="C98" s="11"/>
      <c r="D98" s="10"/>
      <c r="E98" s="10"/>
      <c r="F98" s="33"/>
      <c r="G98" s="33"/>
      <c r="H98" s="34"/>
      <c r="I98" s="34"/>
    </row>
    <row r="99" spans="2:9" ht="15.75" x14ac:dyDescent="0.2">
      <c r="B99" s="13" t="s">
        <v>76</v>
      </c>
      <c r="C99" s="14" t="s">
        <v>77</v>
      </c>
      <c r="D99" s="15"/>
      <c r="E99" s="15"/>
      <c r="F99" s="16">
        <v>413138</v>
      </c>
      <c r="G99" s="16"/>
      <c r="H99" s="17">
        <v>51484</v>
      </c>
      <c r="I99" s="18"/>
    </row>
    <row r="100" spans="2:9" ht="15.75" x14ac:dyDescent="0.25">
      <c r="B100" s="32"/>
      <c r="C100" s="11"/>
      <c r="D100" s="10"/>
      <c r="E100" s="10"/>
      <c r="F100" s="33"/>
      <c r="G100" s="33"/>
      <c r="H100" s="34"/>
      <c r="I100" s="34"/>
    </row>
    <row r="101" spans="2:9" ht="15.75" x14ac:dyDescent="0.2">
      <c r="B101" s="13" t="s">
        <v>29</v>
      </c>
      <c r="C101" s="14" t="s">
        <v>78</v>
      </c>
      <c r="D101" s="15"/>
      <c r="E101" s="15"/>
      <c r="F101" s="16">
        <f>+F8+F12+F54+F99</f>
        <v>19106402</v>
      </c>
      <c r="G101" s="16"/>
      <c r="H101" s="17">
        <v>20440093</v>
      </c>
      <c r="I101" s="18"/>
    </row>
    <row r="102" spans="2:9" ht="15.75" x14ac:dyDescent="0.25">
      <c r="B102" s="32"/>
      <c r="C102" s="11"/>
      <c r="D102" s="10"/>
      <c r="E102" s="10"/>
      <c r="F102" s="10"/>
      <c r="G102" s="10"/>
      <c r="H102" s="34"/>
      <c r="I102" s="34"/>
    </row>
    <row r="103" spans="2:9" ht="15.75" x14ac:dyDescent="0.25">
      <c r="B103" s="32"/>
      <c r="C103" s="11"/>
      <c r="D103" s="10"/>
      <c r="E103" s="10"/>
      <c r="F103" s="34"/>
      <c r="G103" s="34"/>
      <c r="H103" s="34"/>
      <c r="I103" s="34"/>
    </row>
    <row r="104" spans="2:9" x14ac:dyDescent="0.2">
      <c r="D104" s="43"/>
      <c r="E104" s="43"/>
      <c r="F104" s="25"/>
      <c r="G104" s="25"/>
      <c r="H104" s="25"/>
      <c r="I104" s="25"/>
    </row>
    <row r="105" spans="2:9" x14ac:dyDescent="0.2">
      <c r="D105" s="43"/>
      <c r="E105" s="43"/>
      <c r="F105" s="25"/>
      <c r="G105" s="25"/>
      <c r="H105" s="25"/>
      <c r="I105" s="25"/>
    </row>
    <row r="106" spans="2:9" x14ac:dyDescent="0.2">
      <c r="D106" s="43"/>
      <c r="E106" s="43"/>
      <c r="F106" s="25"/>
      <c r="G106" s="25"/>
      <c r="H106" s="25"/>
      <c r="I106" s="25"/>
    </row>
    <row r="107" spans="2:9" x14ac:dyDescent="0.2">
      <c r="D107" s="43"/>
      <c r="E107" s="43"/>
      <c r="F107" s="25"/>
      <c r="G107" s="25"/>
      <c r="H107" s="25"/>
      <c r="I107" s="25"/>
    </row>
    <row r="108" spans="2:9" x14ac:dyDescent="0.2">
      <c r="D108" s="43"/>
      <c r="E108" s="43"/>
      <c r="F108" s="25"/>
      <c r="G108" s="25"/>
      <c r="H108" s="25"/>
      <c r="I108" s="25"/>
    </row>
    <row r="109" spans="2:9" x14ac:dyDescent="0.2">
      <c r="D109" s="43"/>
      <c r="E109" s="43"/>
      <c r="F109" s="25"/>
      <c r="G109" s="25"/>
      <c r="H109" s="25"/>
      <c r="I109" s="25"/>
    </row>
    <row r="110" spans="2:9" x14ac:dyDescent="0.2">
      <c r="D110" s="43"/>
      <c r="E110" s="43"/>
      <c r="F110" s="25"/>
      <c r="G110" s="25"/>
      <c r="H110" s="25"/>
      <c r="I110" s="25"/>
    </row>
    <row r="111" spans="2:9" x14ac:dyDescent="0.2">
      <c r="D111" s="43"/>
      <c r="E111" s="43"/>
      <c r="F111" s="25"/>
      <c r="G111" s="25"/>
      <c r="H111" s="25"/>
      <c r="I111" s="25"/>
    </row>
    <row r="112" spans="2:9" x14ac:dyDescent="0.2">
      <c r="D112" s="43"/>
      <c r="E112" s="43"/>
      <c r="F112" s="25"/>
      <c r="G112" s="25"/>
      <c r="H112" s="25"/>
      <c r="I112" s="25"/>
    </row>
    <row r="113" spans="4:9" x14ac:dyDescent="0.2">
      <c r="D113" s="43"/>
      <c r="E113" s="43"/>
      <c r="F113" s="25"/>
      <c r="G113" s="25"/>
      <c r="H113" s="25"/>
      <c r="I113" s="25"/>
    </row>
    <row r="114" spans="4:9" x14ac:dyDescent="0.2">
      <c r="D114" s="43"/>
      <c r="E114" s="43"/>
      <c r="F114" s="25"/>
      <c r="G114" s="25"/>
      <c r="H114" s="25"/>
      <c r="I114" s="25"/>
    </row>
    <row r="115" spans="4:9" x14ac:dyDescent="0.2">
      <c r="D115" s="43"/>
      <c r="E115" s="43"/>
      <c r="F115" s="25"/>
      <c r="G115" s="25"/>
      <c r="H115" s="25"/>
      <c r="I115" s="25"/>
    </row>
    <row r="116" spans="4:9" x14ac:dyDescent="0.2">
      <c r="D116" s="43"/>
      <c r="E116" s="43"/>
      <c r="F116" s="25"/>
      <c r="G116" s="25"/>
      <c r="H116" s="25"/>
      <c r="I116" s="25"/>
    </row>
    <row r="117" spans="4:9" x14ac:dyDescent="0.2">
      <c r="D117" s="43"/>
      <c r="E117" s="43"/>
      <c r="F117" s="25"/>
      <c r="G117" s="25"/>
      <c r="H117" s="25"/>
      <c r="I117" s="25"/>
    </row>
    <row r="118" spans="4:9" x14ac:dyDescent="0.2">
      <c r="D118" s="43"/>
      <c r="E118" s="43"/>
      <c r="F118" s="25"/>
      <c r="G118" s="25"/>
      <c r="H118" s="25"/>
      <c r="I118" s="25"/>
    </row>
    <row r="119" spans="4:9" x14ac:dyDescent="0.2">
      <c r="D119" s="43"/>
      <c r="E119" s="43"/>
      <c r="F119" s="25"/>
      <c r="G119" s="25"/>
      <c r="H119" s="25"/>
      <c r="I119" s="25"/>
    </row>
    <row r="120" spans="4:9" x14ac:dyDescent="0.2">
      <c r="D120" s="43"/>
      <c r="E120" s="43"/>
      <c r="F120" s="25"/>
      <c r="G120" s="25"/>
      <c r="H120" s="25"/>
      <c r="I120" s="25"/>
    </row>
    <row r="121" spans="4:9" x14ac:dyDescent="0.2">
      <c r="D121" s="43"/>
      <c r="E121" s="43"/>
      <c r="F121" s="25"/>
      <c r="G121" s="25"/>
      <c r="H121" s="25"/>
      <c r="I121" s="25"/>
    </row>
    <row r="122" spans="4:9" x14ac:dyDescent="0.2">
      <c r="D122" s="43"/>
      <c r="E122" s="43"/>
      <c r="F122" s="25"/>
      <c r="G122" s="25"/>
      <c r="H122" s="25"/>
      <c r="I122" s="25"/>
    </row>
    <row r="123" spans="4:9" x14ac:dyDescent="0.2">
      <c r="D123" s="43"/>
      <c r="E123" s="43"/>
      <c r="F123" s="25"/>
      <c r="G123" s="25"/>
      <c r="H123" s="25"/>
      <c r="I123" s="25"/>
    </row>
    <row r="124" spans="4:9" x14ac:dyDescent="0.2">
      <c r="D124" s="43"/>
      <c r="E124" s="43"/>
      <c r="F124" s="25"/>
      <c r="G124" s="25"/>
      <c r="H124" s="25"/>
      <c r="I124" s="25"/>
    </row>
    <row r="125" spans="4:9" x14ac:dyDescent="0.2">
      <c r="F125" s="25"/>
      <c r="G125" s="25"/>
      <c r="H125" s="25"/>
      <c r="I125" s="25"/>
    </row>
    <row r="126" spans="4:9" x14ac:dyDescent="0.2">
      <c r="F126" s="25"/>
      <c r="G126" s="25"/>
      <c r="H126" s="25"/>
      <c r="I126" s="25"/>
    </row>
    <row r="127" spans="4:9" x14ac:dyDescent="0.2">
      <c r="F127" s="25"/>
      <c r="G127" s="25"/>
      <c r="H127" s="25"/>
      <c r="I127" s="25"/>
    </row>
    <row r="128" spans="4:9" x14ac:dyDescent="0.2">
      <c r="F128" s="25"/>
      <c r="G128" s="25"/>
      <c r="H128" s="25"/>
      <c r="I128" s="25"/>
    </row>
    <row r="129" spans="6:9" x14ac:dyDescent="0.2">
      <c r="F129" s="25"/>
      <c r="G129" s="25"/>
      <c r="H129" s="25"/>
      <c r="I129" s="25"/>
    </row>
    <row r="130" spans="6:9" x14ac:dyDescent="0.2">
      <c r="F130" s="25"/>
      <c r="G130" s="25"/>
      <c r="H130" s="25"/>
      <c r="I130" s="25"/>
    </row>
    <row r="131" spans="6:9" x14ac:dyDescent="0.2">
      <c r="F131" s="25"/>
      <c r="G131" s="25"/>
      <c r="H131" s="25"/>
      <c r="I131" s="25"/>
    </row>
    <row r="132" spans="6:9" x14ac:dyDescent="0.2">
      <c r="F132" s="25"/>
      <c r="G132" s="25"/>
      <c r="H132" s="25"/>
      <c r="I132" s="25"/>
    </row>
    <row r="133" spans="6:9" x14ac:dyDescent="0.2">
      <c r="F133" s="25"/>
      <c r="G133" s="25"/>
      <c r="H133" s="25"/>
      <c r="I133" s="25"/>
    </row>
    <row r="134" spans="6:9" x14ac:dyDescent="0.2">
      <c r="F134" s="25"/>
      <c r="G134" s="25"/>
      <c r="H134" s="25"/>
      <c r="I134" s="25"/>
    </row>
    <row r="135" spans="6:9" x14ac:dyDescent="0.2">
      <c r="F135" s="25"/>
      <c r="G135" s="25"/>
      <c r="H135" s="25"/>
      <c r="I135" s="25"/>
    </row>
    <row r="136" spans="6:9" x14ac:dyDescent="0.2">
      <c r="F136" s="25"/>
      <c r="G136" s="25"/>
      <c r="H136" s="25"/>
      <c r="I136" s="25"/>
    </row>
    <row r="137" spans="6:9" x14ac:dyDescent="0.2">
      <c r="F137" s="25"/>
      <c r="G137" s="25"/>
      <c r="H137" s="25"/>
      <c r="I137" s="25"/>
    </row>
    <row r="138" spans="6:9" x14ac:dyDescent="0.2">
      <c r="F138" s="25"/>
      <c r="G138" s="25"/>
      <c r="H138" s="25"/>
      <c r="I138" s="25"/>
    </row>
    <row r="139" spans="6:9" x14ac:dyDescent="0.2">
      <c r="F139" s="25"/>
      <c r="G139" s="25"/>
      <c r="H139" s="25"/>
      <c r="I139" s="25"/>
    </row>
    <row r="140" spans="6:9" x14ac:dyDescent="0.2">
      <c r="F140" s="25"/>
      <c r="G140" s="25"/>
      <c r="H140" s="25"/>
      <c r="I140" s="25"/>
    </row>
    <row r="141" spans="6:9" x14ac:dyDescent="0.2">
      <c r="F141" s="25"/>
      <c r="G141" s="25"/>
      <c r="H141" s="25"/>
      <c r="I141" s="25"/>
    </row>
    <row r="142" spans="6:9" x14ac:dyDescent="0.2">
      <c r="F142" s="25"/>
      <c r="G142" s="25"/>
      <c r="H142" s="25"/>
      <c r="I142" s="25"/>
    </row>
    <row r="143" spans="6:9" x14ac:dyDescent="0.2">
      <c r="F143" s="25"/>
      <c r="G143" s="25"/>
      <c r="H143" s="25"/>
      <c r="I143" s="25"/>
    </row>
    <row r="144" spans="6:9" x14ac:dyDescent="0.2">
      <c r="F144" s="25"/>
      <c r="G144" s="25"/>
      <c r="H144" s="25"/>
      <c r="I144" s="25"/>
    </row>
    <row r="145" spans="6:9" x14ac:dyDescent="0.2">
      <c r="F145" s="25"/>
      <c r="G145" s="25"/>
      <c r="H145" s="25"/>
      <c r="I145" s="25"/>
    </row>
    <row r="146" spans="6:9" x14ac:dyDescent="0.2">
      <c r="F146" s="25"/>
      <c r="G146" s="25"/>
      <c r="H146" s="25"/>
      <c r="I146" s="25"/>
    </row>
    <row r="147" spans="6:9" x14ac:dyDescent="0.2">
      <c r="F147" s="25"/>
      <c r="G147" s="25"/>
      <c r="H147" s="25"/>
      <c r="I147" s="25"/>
    </row>
    <row r="148" spans="6:9" x14ac:dyDescent="0.2">
      <c r="F148" s="25"/>
      <c r="G148" s="25"/>
      <c r="H148" s="25"/>
      <c r="I148" s="25"/>
    </row>
    <row r="149" spans="6:9" x14ac:dyDescent="0.2">
      <c r="F149" s="25"/>
      <c r="G149" s="25"/>
      <c r="H149" s="25"/>
      <c r="I149" s="25"/>
    </row>
    <row r="150" spans="6:9" x14ac:dyDescent="0.2">
      <c r="F150" s="25"/>
      <c r="G150" s="25"/>
      <c r="H150" s="25"/>
      <c r="I150" s="25"/>
    </row>
    <row r="151" spans="6:9" x14ac:dyDescent="0.2">
      <c r="F151" s="25"/>
      <c r="G151" s="25"/>
      <c r="H151" s="25"/>
      <c r="I151" s="25"/>
    </row>
    <row r="152" spans="6:9" x14ac:dyDescent="0.2">
      <c r="F152" s="25"/>
      <c r="G152" s="25"/>
      <c r="H152" s="25"/>
      <c r="I152" s="25"/>
    </row>
    <row r="153" spans="6:9" x14ac:dyDescent="0.2">
      <c r="F153" s="25"/>
      <c r="G153" s="25"/>
      <c r="H153" s="25"/>
      <c r="I153" s="25"/>
    </row>
    <row r="154" spans="6:9" x14ac:dyDescent="0.2">
      <c r="F154" s="25"/>
      <c r="G154" s="25"/>
      <c r="H154" s="25"/>
      <c r="I154" s="25"/>
    </row>
    <row r="155" spans="6:9" x14ac:dyDescent="0.2">
      <c r="F155" s="25"/>
      <c r="G155" s="25"/>
      <c r="H155" s="25"/>
      <c r="I155" s="25"/>
    </row>
    <row r="156" spans="6:9" x14ac:dyDescent="0.2">
      <c r="F156" s="25"/>
      <c r="G156" s="25"/>
      <c r="H156" s="25"/>
      <c r="I156" s="25"/>
    </row>
    <row r="157" spans="6:9" x14ac:dyDescent="0.2">
      <c r="F157" s="25"/>
      <c r="G157" s="25"/>
      <c r="H157" s="25"/>
      <c r="I157" s="25"/>
    </row>
    <row r="158" spans="6:9" x14ac:dyDescent="0.2">
      <c r="F158" s="25"/>
      <c r="G158" s="25"/>
      <c r="H158" s="25"/>
      <c r="I158" s="25"/>
    </row>
    <row r="159" spans="6:9" x14ac:dyDescent="0.2">
      <c r="F159" s="25"/>
      <c r="G159" s="25"/>
      <c r="H159" s="25"/>
      <c r="I159" s="25"/>
    </row>
    <row r="160" spans="6:9" x14ac:dyDescent="0.2">
      <c r="F160" s="25"/>
      <c r="G160" s="25"/>
      <c r="H160" s="25"/>
      <c r="I160" s="25"/>
    </row>
    <row r="161" spans="6:9" x14ac:dyDescent="0.2">
      <c r="F161" s="25"/>
      <c r="G161" s="25"/>
      <c r="H161" s="25"/>
      <c r="I161" s="25"/>
    </row>
    <row r="162" spans="6:9" x14ac:dyDescent="0.2">
      <c r="F162" s="25"/>
      <c r="G162" s="25"/>
      <c r="H162" s="25"/>
      <c r="I162" s="25"/>
    </row>
    <row r="163" spans="6:9" x14ac:dyDescent="0.2">
      <c r="F163" s="25"/>
      <c r="G163" s="25"/>
      <c r="H163" s="25"/>
      <c r="I163" s="25"/>
    </row>
    <row r="164" spans="6:9" x14ac:dyDescent="0.2">
      <c r="F164" s="25"/>
      <c r="G164" s="25"/>
      <c r="H164" s="25"/>
      <c r="I164" s="25"/>
    </row>
    <row r="165" spans="6:9" x14ac:dyDescent="0.2">
      <c r="F165" s="25"/>
      <c r="G165" s="25"/>
      <c r="H165" s="25"/>
      <c r="I165" s="25"/>
    </row>
    <row r="166" spans="6:9" x14ac:dyDescent="0.2">
      <c r="F166" s="25"/>
      <c r="G166" s="25"/>
      <c r="H166" s="25"/>
      <c r="I166" s="25"/>
    </row>
    <row r="167" spans="6:9" x14ac:dyDescent="0.2">
      <c r="F167" s="25"/>
      <c r="G167" s="25"/>
      <c r="H167" s="25"/>
      <c r="I167" s="25"/>
    </row>
    <row r="168" spans="6:9" x14ac:dyDescent="0.2">
      <c r="F168" s="25"/>
      <c r="G168" s="25"/>
      <c r="H168" s="25"/>
      <c r="I168" s="25"/>
    </row>
    <row r="169" spans="6:9" x14ac:dyDescent="0.2">
      <c r="F169" s="25"/>
      <c r="G169" s="25"/>
      <c r="H169" s="25"/>
      <c r="I169" s="25"/>
    </row>
    <row r="170" spans="6:9" x14ac:dyDescent="0.2">
      <c r="F170" s="25"/>
      <c r="G170" s="25"/>
      <c r="H170" s="25"/>
      <c r="I170" s="25"/>
    </row>
    <row r="171" spans="6:9" x14ac:dyDescent="0.2">
      <c r="F171" s="25"/>
      <c r="G171" s="25"/>
      <c r="H171" s="25"/>
      <c r="I171" s="25"/>
    </row>
    <row r="172" spans="6:9" x14ac:dyDescent="0.2">
      <c r="F172" s="25"/>
      <c r="G172" s="25"/>
      <c r="H172" s="25"/>
      <c r="I172" s="25"/>
    </row>
    <row r="173" spans="6:9" x14ac:dyDescent="0.2">
      <c r="F173" s="25"/>
      <c r="G173" s="25"/>
      <c r="H173" s="25"/>
      <c r="I173" s="25"/>
    </row>
    <row r="174" spans="6:9" x14ac:dyDescent="0.2">
      <c r="F174" s="25"/>
      <c r="G174" s="25"/>
      <c r="H174" s="25"/>
      <c r="I174" s="25"/>
    </row>
    <row r="175" spans="6:9" x14ac:dyDescent="0.2">
      <c r="F175" s="25"/>
      <c r="G175" s="25"/>
      <c r="H175" s="25"/>
      <c r="I175" s="25"/>
    </row>
    <row r="176" spans="6:9" x14ac:dyDescent="0.2">
      <c r="F176" s="25"/>
      <c r="G176" s="25"/>
      <c r="H176" s="25"/>
      <c r="I176" s="25"/>
    </row>
    <row r="177" spans="6:9" x14ac:dyDescent="0.2">
      <c r="F177" s="25"/>
      <c r="G177" s="25"/>
      <c r="H177" s="25"/>
      <c r="I177" s="25"/>
    </row>
    <row r="178" spans="6:9" x14ac:dyDescent="0.2">
      <c r="F178" s="25"/>
      <c r="G178" s="25"/>
      <c r="H178" s="25"/>
      <c r="I178" s="25"/>
    </row>
    <row r="179" spans="6:9" x14ac:dyDescent="0.2">
      <c r="F179" s="25"/>
      <c r="G179" s="25"/>
      <c r="H179" s="25"/>
      <c r="I179" s="25"/>
    </row>
    <row r="180" spans="6:9" x14ac:dyDescent="0.2">
      <c r="F180" s="25"/>
      <c r="G180" s="25"/>
      <c r="H180" s="25"/>
      <c r="I180" s="25"/>
    </row>
  </sheetData>
  <mergeCells count="2">
    <mergeCell ref="B2:C2"/>
    <mergeCell ref="B6:C6"/>
  </mergeCells>
  <printOptions horizontalCentered="1"/>
  <pageMargins left="0.78740157480314965" right="0.78740157480314965" top="0.78740157480314965" bottom="0.39370078740157483" header="0.51181102362204722" footer="0.27559055118110237"/>
  <pageSetup paperSize="9" scale="67" orientation="portrait" r:id="rId1"/>
  <headerFooter alignWithMargins="0"/>
  <rowBreaks count="1" manualBreakCount="1">
    <brk id="142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FF6D5-9A73-4D7B-94CF-04C25561EB25}">
  <sheetPr>
    <tabColor theme="5" tint="-0.249977111117893"/>
  </sheetPr>
  <dimension ref="B1:J69"/>
  <sheetViews>
    <sheetView showGridLines="0" zoomScale="140" zoomScaleNormal="140" workbookViewId="0">
      <selection activeCell="B1" sqref="B1:I68"/>
    </sheetView>
  </sheetViews>
  <sheetFormatPr defaultColWidth="11.42578125" defaultRowHeight="12.75" x14ac:dyDescent="0.2"/>
  <cols>
    <col min="1" max="1" width="2.140625" style="3" customWidth="1"/>
    <col min="2" max="2" width="7" style="43" customWidth="1"/>
    <col min="3" max="3" width="59.42578125" style="3" customWidth="1"/>
    <col min="4" max="4" width="2.42578125" style="3" customWidth="1"/>
    <col min="5" max="5" width="14.5703125" style="3" bestFit="1" customWidth="1"/>
    <col min="6" max="6" width="2.42578125" style="3" customWidth="1"/>
    <col min="7" max="7" width="14.85546875" style="3" bestFit="1" customWidth="1"/>
    <col min="8" max="8" width="2.85546875" style="3" customWidth="1"/>
    <col min="9" max="16384" width="11.42578125" style="3"/>
  </cols>
  <sheetData>
    <row r="1" spans="2:10" x14ac:dyDescent="0.2">
      <c r="B1" s="1"/>
      <c r="C1" s="2"/>
      <c r="D1" s="2"/>
      <c r="E1" s="2"/>
      <c r="F1" s="2"/>
      <c r="G1" s="2"/>
      <c r="H1" s="2"/>
    </row>
    <row r="2" spans="2:10" ht="21" x14ac:dyDescent="0.2">
      <c r="B2" s="190" t="s">
        <v>290</v>
      </c>
      <c r="C2" s="190"/>
      <c r="D2" s="2"/>
      <c r="E2" s="2"/>
      <c r="F2" s="2"/>
      <c r="G2" s="2"/>
      <c r="H2" s="2"/>
    </row>
    <row r="3" spans="2:10" x14ac:dyDescent="0.2">
      <c r="B3" s="1"/>
      <c r="C3" s="2"/>
      <c r="D3" s="2"/>
      <c r="E3" s="2"/>
      <c r="F3" s="2"/>
      <c r="G3" s="2"/>
      <c r="H3" s="2"/>
    </row>
    <row r="4" spans="2:10" ht="18.75" x14ac:dyDescent="0.2">
      <c r="B4" s="192" t="s">
        <v>0</v>
      </c>
      <c r="C4" s="192"/>
      <c r="D4" s="2"/>
      <c r="E4" s="2"/>
      <c r="F4" s="2"/>
      <c r="G4" s="2"/>
      <c r="H4" s="2"/>
    </row>
    <row r="5" spans="2:10" x14ac:dyDescent="0.2">
      <c r="B5" s="1"/>
      <c r="C5" s="2"/>
      <c r="D5" s="2"/>
      <c r="E5" s="5"/>
      <c r="F5" s="5"/>
      <c r="G5" s="2"/>
      <c r="H5" s="2"/>
    </row>
    <row r="6" spans="2:10" ht="15.75" x14ac:dyDescent="0.2">
      <c r="B6" s="6" t="s">
        <v>79</v>
      </c>
      <c r="C6" s="6"/>
      <c r="D6" s="7"/>
      <c r="E6" s="8">
        <v>2025</v>
      </c>
      <c r="F6" s="8"/>
      <c r="G6" s="8">
        <f>+Attivo!H6</f>
        <v>2024</v>
      </c>
      <c r="H6" s="9"/>
    </row>
    <row r="7" spans="2:10" ht="15.75" x14ac:dyDescent="0.25">
      <c r="B7" s="10"/>
      <c r="C7" s="11"/>
      <c r="D7" s="11"/>
      <c r="E7" s="12"/>
      <c r="F7" s="12"/>
      <c r="G7" s="11"/>
      <c r="H7" s="11"/>
    </row>
    <row r="8" spans="2:10" ht="15.75" x14ac:dyDescent="0.2">
      <c r="B8" s="13" t="s">
        <v>2</v>
      </c>
      <c r="C8" s="14" t="s">
        <v>80</v>
      </c>
      <c r="D8" s="15"/>
      <c r="E8" s="16">
        <f>+E10+E11+E12+E13+E14+E15+E16+E17+E18+E19</f>
        <v>10966858</v>
      </c>
      <c r="F8" s="16"/>
      <c r="G8" s="17">
        <v>10837534</v>
      </c>
      <c r="H8" s="18"/>
    </row>
    <row r="9" spans="2:10" ht="15.75" x14ac:dyDescent="0.25">
      <c r="B9" s="10"/>
      <c r="C9" s="11"/>
      <c r="D9" s="11"/>
      <c r="E9" s="12"/>
      <c r="F9" s="12"/>
      <c r="G9" s="11"/>
      <c r="H9" s="11"/>
    </row>
    <row r="10" spans="2:10" ht="15.75" x14ac:dyDescent="0.25">
      <c r="B10" s="10" t="s">
        <v>81</v>
      </c>
      <c r="C10" s="11" t="s">
        <v>82</v>
      </c>
      <c r="D10" s="11"/>
      <c r="E10" s="45">
        <v>5200000</v>
      </c>
      <c r="F10" s="45"/>
      <c r="G10" s="46">
        <v>5200000</v>
      </c>
      <c r="H10" s="11"/>
    </row>
    <row r="11" spans="2:10" ht="15.75" x14ac:dyDescent="0.25">
      <c r="B11" s="10" t="s">
        <v>83</v>
      </c>
      <c r="C11" s="11" t="s">
        <v>84</v>
      </c>
      <c r="D11" s="11"/>
      <c r="E11" s="45"/>
      <c r="F11" s="45"/>
      <c r="G11" s="46"/>
      <c r="H11" s="11"/>
    </row>
    <row r="12" spans="2:10" ht="15.75" x14ac:dyDescent="0.25">
      <c r="B12" s="10" t="s">
        <v>85</v>
      </c>
      <c r="C12" s="11" t="s">
        <v>86</v>
      </c>
      <c r="D12" s="11"/>
      <c r="E12" s="45"/>
      <c r="F12" s="45"/>
      <c r="G12" s="46"/>
      <c r="H12" s="11"/>
    </row>
    <row r="13" spans="2:10" ht="15.75" x14ac:dyDescent="0.25">
      <c r="B13" s="10" t="s">
        <v>87</v>
      </c>
      <c r="C13" s="11" t="s">
        <v>88</v>
      </c>
      <c r="D13" s="11"/>
      <c r="E13" s="45">
        <v>672684</v>
      </c>
      <c r="F13" s="45"/>
      <c r="G13" s="46">
        <v>657553</v>
      </c>
      <c r="H13" s="11"/>
    </row>
    <row r="14" spans="2:10" ht="15.75" x14ac:dyDescent="0.25">
      <c r="B14" s="10" t="s">
        <v>89</v>
      </c>
      <c r="C14" s="11" t="s">
        <v>90</v>
      </c>
      <c r="D14" s="11"/>
      <c r="E14" s="45"/>
      <c r="F14" s="45"/>
      <c r="G14" s="46"/>
      <c r="H14" s="11"/>
    </row>
    <row r="15" spans="2:10" ht="15.75" x14ac:dyDescent="0.25">
      <c r="B15" s="10" t="s">
        <v>91</v>
      </c>
      <c r="C15" s="11" t="s">
        <v>92</v>
      </c>
      <c r="D15" s="11"/>
      <c r="E15" s="45">
        <v>4964852</v>
      </c>
      <c r="F15" s="45"/>
      <c r="G15" s="46">
        <v>4677370</v>
      </c>
      <c r="H15" s="11"/>
    </row>
    <row r="16" spans="2:10" ht="15.75" x14ac:dyDescent="0.25">
      <c r="B16" s="10" t="s">
        <v>93</v>
      </c>
      <c r="C16" s="11" t="s">
        <v>94</v>
      </c>
      <c r="D16" s="11"/>
      <c r="E16" s="45"/>
      <c r="F16" s="45"/>
      <c r="G16" s="46"/>
      <c r="H16" s="11"/>
      <c r="I16" s="47"/>
      <c r="J16" s="47"/>
    </row>
    <row r="17" spans="2:9" ht="15.75" x14ac:dyDescent="0.25">
      <c r="B17" s="10" t="s">
        <v>95</v>
      </c>
      <c r="C17" s="11" t="s">
        <v>96</v>
      </c>
      <c r="D17" s="11"/>
      <c r="E17" s="48"/>
      <c r="F17" s="45"/>
      <c r="G17" s="46"/>
      <c r="H17" s="11"/>
      <c r="I17" s="47"/>
    </row>
    <row r="18" spans="2:9" ht="15.75" x14ac:dyDescent="0.25">
      <c r="B18" s="10" t="s">
        <v>97</v>
      </c>
      <c r="C18" s="11" t="s">
        <v>98</v>
      </c>
      <c r="D18" s="11"/>
      <c r="E18" s="48">
        <v>129322</v>
      </c>
      <c r="F18" s="49"/>
      <c r="G18" s="46">
        <v>302611</v>
      </c>
      <c r="H18" s="11"/>
    </row>
    <row r="19" spans="2:9" ht="15.75" x14ac:dyDescent="0.25">
      <c r="B19" s="10" t="s">
        <v>99</v>
      </c>
      <c r="C19" s="11" t="s">
        <v>100</v>
      </c>
      <c r="D19" s="11"/>
      <c r="E19" s="48"/>
      <c r="F19" s="49"/>
      <c r="G19" s="50"/>
      <c r="H19" s="11"/>
    </row>
    <row r="20" spans="2:9" ht="15.75" x14ac:dyDescent="0.25">
      <c r="B20" s="10"/>
      <c r="C20" s="11"/>
      <c r="D20" s="11"/>
      <c r="E20" s="12"/>
      <c r="F20" s="12"/>
      <c r="G20" s="11"/>
      <c r="H20" s="11"/>
    </row>
    <row r="21" spans="2:9" ht="15.75" x14ac:dyDescent="0.2">
      <c r="B21" s="13" t="s">
        <v>5</v>
      </c>
      <c r="C21" s="14" t="s">
        <v>101</v>
      </c>
      <c r="D21" s="15"/>
      <c r="E21" s="16">
        <f>SUM(E23:E26)</f>
        <v>1556984</v>
      </c>
      <c r="F21" s="16"/>
      <c r="G21" s="17">
        <v>2146663</v>
      </c>
      <c r="H21" s="18"/>
    </row>
    <row r="22" spans="2:9" ht="15.75" x14ac:dyDescent="0.25">
      <c r="B22" s="10"/>
      <c r="C22" s="11"/>
      <c r="D22" s="11"/>
      <c r="E22" s="12"/>
      <c r="F22" s="12"/>
      <c r="G22" s="11"/>
      <c r="H22" s="11"/>
    </row>
    <row r="23" spans="2:9" ht="15" hidden="1" customHeight="1" x14ac:dyDescent="0.25">
      <c r="B23" s="32">
        <v>1</v>
      </c>
      <c r="C23" s="11" t="s">
        <v>102</v>
      </c>
      <c r="D23" s="10"/>
      <c r="E23" s="45">
        <v>0</v>
      </c>
      <c r="F23" s="45"/>
      <c r="G23" s="46">
        <v>0</v>
      </c>
      <c r="H23" s="11"/>
    </row>
    <row r="24" spans="2:9" ht="15.75" x14ac:dyDescent="0.25">
      <c r="B24" s="32">
        <v>2</v>
      </c>
      <c r="C24" s="11" t="s">
        <v>103</v>
      </c>
      <c r="D24" s="10"/>
      <c r="E24" s="45">
        <v>0</v>
      </c>
      <c r="F24" s="45"/>
      <c r="G24" s="46">
        <v>0</v>
      </c>
      <c r="H24" s="11"/>
    </row>
    <row r="25" spans="2:9" ht="15.75" hidden="1" x14ac:dyDescent="0.25">
      <c r="B25" s="32">
        <v>3</v>
      </c>
      <c r="C25" s="11" t="s">
        <v>104</v>
      </c>
      <c r="D25" s="10"/>
      <c r="E25" s="45"/>
      <c r="F25" s="45"/>
      <c r="G25" s="46"/>
      <c r="H25" s="11"/>
    </row>
    <row r="26" spans="2:9" ht="15.75" x14ac:dyDescent="0.25">
      <c r="B26" s="32">
        <v>4</v>
      </c>
      <c r="C26" s="11" t="s">
        <v>105</v>
      </c>
      <c r="D26" s="11"/>
      <c r="E26" s="45">
        <v>1556984</v>
      </c>
      <c r="F26" s="45"/>
      <c r="G26" s="46">
        <v>2146663</v>
      </c>
      <c r="H26" s="11"/>
    </row>
    <row r="27" spans="2:9" ht="15.75" x14ac:dyDescent="0.25">
      <c r="B27" s="32"/>
      <c r="C27" s="11"/>
      <c r="D27" s="11"/>
      <c r="E27" s="45"/>
      <c r="F27" s="45"/>
      <c r="G27" s="46"/>
      <c r="H27" s="11"/>
    </row>
    <row r="28" spans="2:9" ht="15.75" x14ac:dyDescent="0.2">
      <c r="B28" s="13" t="s">
        <v>40</v>
      </c>
      <c r="C28" s="14" t="s">
        <v>106</v>
      </c>
      <c r="D28" s="15"/>
      <c r="E28" s="16">
        <v>1124589</v>
      </c>
      <c r="F28" s="16"/>
      <c r="G28" s="17">
        <v>1171175</v>
      </c>
      <c r="H28" s="18"/>
    </row>
    <row r="29" spans="2:9" ht="15.75" x14ac:dyDescent="0.25">
      <c r="B29" s="32"/>
      <c r="C29" s="11"/>
      <c r="D29" s="11"/>
      <c r="E29" s="45"/>
      <c r="F29" s="45"/>
      <c r="G29" s="46"/>
      <c r="H29" s="11"/>
    </row>
    <row r="30" spans="2:9" ht="15.75" x14ac:dyDescent="0.2">
      <c r="B30" s="13" t="s">
        <v>76</v>
      </c>
      <c r="C30" s="14" t="s">
        <v>107</v>
      </c>
      <c r="D30" s="15"/>
      <c r="E30" s="16">
        <f>+E32+E34+E36+E38+E40+E42+E44+E46+E48+E50+E52+E54+E56+E58+E60</f>
        <v>5457971</v>
      </c>
      <c r="F30" s="16"/>
      <c r="G30" s="17">
        <v>6284721</v>
      </c>
      <c r="H30" s="18"/>
      <c r="I30" s="25">
        <f>+G30-6881806</f>
        <v>-597085</v>
      </c>
    </row>
    <row r="31" spans="2:9" ht="15.75" x14ac:dyDescent="0.25">
      <c r="B31" s="10"/>
      <c r="C31" s="11"/>
      <c r="D31" s="11"/>
      <c r="E31" s="12"/>
      <c r="F31" s="12"/>
      <c r="G31" s="11"/>
      <c r="H31" s="11"/>
    </row>
    <row r="32" spans="2:9" ht="15" hidden="1" customHeight="1" x14ac:dyDescent="0.25">
      <c r="B32" s="32">
        <v>1</v>
      </c>
      <c r="C32" s="11" t="s">
        <v>108</v>
      </c>
      <c r="D32" s="10"/>
      <c r="E32" s="45">
        <v>0</v>
      </c>
      <c r="F32" s="45"/>
      <c r="G32" s="46">
        <v>0</v>
      </c>
      <c r="H32" s="11"/>
    </row>
    <row r="33" spans="2:10" s="41" customFormat="1" ht="15" hidden="1" x14ac:dyDescent="0.25">
      <c r="B33" s="36"/>
      <c r="C33" s="37" t="s">
        <v>51</v>
      </c>
      <c r="D33" s="38"/>
      <c r="E33" s="39">
        <v>0</v>
      </c>
      <c r="F33" s="39"/>
      <c r="G33" s="40">
        <v>0</v>
      </c>
      <c r="H33" s="40"/>
    </row>
    <row r="34" spans="2:10" ht="15" hidden="1" customHeight="1" x14ac:dyDescent="0.25">
      <c r="B34" s="32">
        <v>2</v>
      </c>
      <c r="C34" s="11" t="s">
        <v>109</v>
      </c>
      <c r="D34" s="10"/>
      <c r="E34" s="45">
        <v>0</v>
      </c>
      <c r="F34" s="45"/>
      <c r="G34" s="46">
        <v>0</v>
      </c>
      <c r="H34" s="11"/>
    </row>
    <row r="35" spans="2:10" s="41" customFormat="1" ht="15" hidden="1" x14ac:dyDescent="0.25">
      <c r="B35" s="36"/>
      <c r="C35" s="37" t="s">
        <v>51</v>
      </c>
      <c r="D35" s="38"/>
      <c r="E35" s="39">
        <v>0</v>
      </c>
      <c r="F35" s="39"/>
      <c r="G35" s="40">
        <v>0</v>
      </c>
      <c r="H35" s="40"/>
    </row>
    <row r="36" spans="2:10" ht="15" hidden="1" customHeight="1" collapsed="1" x14ac:dyDescent="0.25">
      <c r="B36" s="32">
        <v>3</v>
      </c>
      <c r="C36" s="11" t="s">
        <v>110</v>
      </c>
      <c r="D36" s="10"/>
      <c r="E36" s="45">
        <v>0</v>
      </c>
      <c r="F36" s="45"/>
      <c r="G36" s="46">
        <v>0</v>
      </c>
      <c r="H36" s="11"/>
    </row>
    <row r="37" spans="2:10" s="41" customFormat="1" ht="15" hidden="1" x14ac:dyDescent="0.25">
      <c r="B37" s="36"/>
      <c r="C37" s="37" t="s">
        <v>51</v>
      </c>
      <c r="D37" s="38"/>
      <c r="E37" s="39">
        <v>0</v>
      </c>
      <c r="F37" s="39"/>
      <c r="G37" s="40">
        <v>0</v>
      </c>
      <c r="H37" s="40"/>
    </row>
    <row r="38" spans="2:10" ht="15.75" hidden="1" collapsed="1" x14ac:dyDescent="0.25">
      <c r="B38" s="32">
        <v>4</v>
      </c>
      <c r="C38" s="11" t="s">
        <v>111</v>
      </c>
      <c r="D38" s="10"/>
      <c r="E38" s="45">
        <v>0</v>
      </c>
      <c r="F38" s="45"/>
      <c r="G38" s="46">
        <v>0</v>
      </c>
      <c r="H38" s="11"/>
      <c r="I38" s="47"/>
      <c r="J38" s="47"/>
    </row>
    <row r="39" spans="2:10" s="41" customFormat="1" ht="15" hidden="1" x14ac:dyDescent="0.25">
      <c r="B39" s="36"/>
      <c r="C39" s="37" t="s">
        <v>51</v>
      </c>
      <c r="D39" s="38"/>
      <c r="E39" s="39">
        <v>0</v>
      </c>
      <c r="F39" s="39"/>
      <c r="G39" s="40">
        <v>0</v>
      </c>
      <c r="H39" s="40"/>
    </row>
    <row r="40" spans="2:10" ht="15.75" x14ac:dyDescent="0.25">
      <c r="B40" s="32">
        <v>5</v>
      </c>
      <c r="C40" s="11" t="s">
        <v>112</v>
      </c>
      <c r="D40" s="10"/>
      <c r="E40" s="45">
        <v>456726</v>
      </c>
      <c r="F40" s="45"/>
      <c r="G40" s="46">
        <v>515590</v>
      </c>
      <c r="H40" s="11"/>
    </row>
    <row r="41" spans="2:10" s="41" customFormat="1" ht="15" x14ac:dyDescent="0.25">
      <c r="B41" s="36"/>
      <c r="C41" s="37" t="s">
        <v>51</v>
      </c>
      <c r="D41" s="38"/>
      <c r="E41" s="39">
        <v>397453</v>
      </c>
      <c r="F41" s="39"/>
      <c r="G41" s="40">
        <v>461020</v>
      </c>
      <c r="H41" s="40"/>
    </row>
    <row r="42" spans="2:10" ht="15.75" collapsed="1" x14ac:dyDescent="0.25">
      <c r="B42" s="32">
        <v>6</v>
      </c>
      <c r="C42" s="11" t="s">
        <v>48</v>
      </c>
      <c r="D42" s="10"/>
      <c r="E42" s="45">
        <v>0</v>
      </c>
      <c r="F42" s="45"/>
      <c r="G42" s="46">
        <v>0</v>
      </c>
      <c r="H42" s="11"/>
    </row>
    <row r="43" spans="2:10" s="41" customFormat="1" ht="15" x14ac:dyDescent="0.25">
      <c r="B43" s="36"/>
      <c r="C43" s="37" t="s">
        <v>51</v>
      </c>
      <c r="D43" s="38"/>
      <c r="E43" s="39">
        <v>0</v>
      </c>
      <c r="F43" s="39"/>
      <c r="G43" s="40">
        <v>0</v>
      </c>
      <c r="H43" s="40"/>
    </row>
    <row r="44" spans="2:10" ht="15.75" collapsed="1" x14ac:dyDescent="0.25">
      <c r="B44" s="32">
        <v>7</v>
      </c>
      <c r="C44" s="11" t="s">
        <v>113</v>
      </c>
      <c r="D44" s="10"/>
      <c r="E44" s="45">
        <v>3213942</v>
      </c>
      <c r="F44" s="45"/>
      <c r="G44" s="46">
        <v>3582425</v>
      </c>
      <c r="H44" s="11"/>
    </row>
    <row r="45" spans="2:10" s="41" customFormat="1" ht="15" x14ac:dyDescent="0.25">
      <c r="B45" s="36"/>
      <c r="C45" s="37" t="s">
        <v>51</v>
      </c>
      <c r="D45" s="38"/>
      <c r="E45" s="39"/>
      <c r="F45" s="39"/>
      <c r="G45" s="40"/>
      <c r="H45" s="40"/>
    </row>
    <row r="46" spans="2:10" ht="15" hidden="1" customHeight="1" collapsed="1" x14ac:dyDescent="0.25">
      <c r="B46" s="32">
        <v>8</v>
      </c>
      <c r="C46" s="11" t="s">
        <v>114</v>
      </c>
      <c r="D46" s="10"/>
      <c r="E46" s="45"/>
      <c r="F46" s="45"/>
      <c r="G46" s="46"/>
      <c r="H46" s="11"/>
    </row>
    <row r="47" spans="2:10" s="41" customFormat="1" ht="15" hidden="1" x14ac:dyDescent="0.25">
      <c r="B47" s="36"/>
      <c r="C47" s="37" t="s">
        <v>51</v>
      </c>
      <c r="D47" s="38"/>
      <c r="E47" s="39"/>
      <c r="F47" s="39"/>
      <c r="G47" s="40"/>
      <c r="H47" s="40"/>
    </row>
    <row r="48" spans="2:10" ht="15.75" hidden="1" collapsed="1" x14ac:dyDescent="0.25">
      <c r="B48" s="32">
        <v>9</v>
      </c>
      <c r="C48" s="11" t="s">
        <v>115</v>
      </c>
      <c r="D48" s="10"/>
      <c r="E48" s="45"/>
      <c r="F48" s="45"/>
      <c r="G48" s="46"/>
      <c r="H48" s="11"/>
    </row>
    <row r="49" spans="2:9" s="41" customFormat="1" ht="15" hidden="1" x14ac:dyDescent="0.25">
      <c r="B49" s="36"/>
      <c r="C49" s="37" t="s">
        <v>51</v>
      </c>
      <c r="D49" s="38"/>
      <c r="E49" s="39"/>
      <c r="F49" s="39"/>
      <c r="G49" s="40"/>
      <c r="H49" s="40"/>
    </row>
    <row r="50" spans="2:9" ht="15" hidden="1" customHeight="1" collapsed="1" x14ac:dyDescent="0.25">
      <c r="B50" s="32">
        <v>10</v>
      </c>
      <c r="C50" s="11" t="s">
        <v>116</v>
      </c>
      <c r="D50" s="10"/>
      <c r="E50" s="45"/>
      <c r="F50" s="45"/>
      <c r="G50" s="46"/>
      <c r="H50" s="11"/>
    </row>
    <row r="51" spans="2:9" s="41" customFormat="1" ht="15" hidden="1" x14ac:dyDescent="0.25">
      <c r="B51" s="36"/>
      <c r="C51" s="37" t="s">
        <v>51</v>
      </c>
      <c r="D51" s="38"/>
      <c r="E51" s="39"/>
      <c r="F51" s="39"/>
      <c r="G51" s="40"/>
      <c r="H51" s="40"/>
    </row>
    <row r="52" spans="2:9" ht="15" hidden="1" customHeight="1" x14ac:dyDescent="0.25">
      <c r="B52" s="32">
        <v>11</v>
      </c>
      <c r="C52" s="11" t="s">
        <v>117</v>
      </c>
      <c r="D52" s="10"/>
      <c r="E52" s="45"/>
      <c r="F52" s="45"/>
      <c r="G52" s="46"/>
      <c r="H52" s="11"/>
    </row>
    <row r="53" spans="2:9" s="41" customFormat="1" ht="15" hidden="1" x14ac:dyDescent="0.25">
      <c r="B53" s="36"/>
      <c r="C53" s="37" t="s">
        <v>51</v>
      </c>
      <c r="D53" s="38"/>
      <c r="E53" s="39"/>
      <c r="F53" s="39"/>
      <c r="G53" s="40"/>
      <c r="H53" s="40"/>
    </row>
    <row r="54" spans="2:9" ht="15" customHeight="1" x14ac:dyDescent="0.25">
      <c r="B54" s="32" t="s">
        <v>118</v>
      </c>
      <c r="C54" s="11" t="s">
        <v>119</v>
      </c>
      <c r="D54" s="10"/>
      <c r="E54" s="45">
        <v>166178</v>
      </c>
      <c r="F54" s="45"/>
      <c r="G54" s="46">
        <v>550566</v>
      </c>
      <c r="H54" s="11"/>
    </row>
    <row r="55" spans="2:9" s="41" customFormat="1" ht="15" x14ac:dyDescent="0.25">
      <c r="B55" s="36"/>
      <c r="C55" s="37" t="s">
        <v>51</v>
      </c>
      <c r="D55" s="38"/>
      <c r="E55" s="39"/>
      <c r="F55" s="39"/>
      <c r="G55" s="40"/>
      <c r="H55" s="40"/>
    </row>
    <row r="56" spans="2:9" ht="15.75" collapsed="1" x14ac:dyDescent="0.25">
      <c r="B56" s="32">
        <v>12</v>
      </c>
      <c r="C56" s="11" t="s">
        <v>120</v>
      </c>
      <c r="D56" s="10"/>
      <c r="E56" s="45">
        <v>168828</v>
      </c>
      <c r="F56" s="45"/>
      <c r="G56" s="46">
        <v>185321</v>
      </c>
      <c r="H56" s="11"/>
      <c r="I56" s="47"/>
    </row>
    <row r="57" spans="2:9" s="41" customFormat="1" ht="15" x14ac:dyDescent="0.25">
      <c r="B57" s="36"/>
      <c r="C57" s="37" t="s">
        <v>51</v>
      </c>
      <c r="D57" s="38"/>
      <c r="E57" s="39"/>
      <c r="F57" s="39"/>
      <c r="G57" s="40"/>
      <c r="H57" s="40"/>
    </row>
    <row r="58" spans="2:9" ht="15.75" x14ac:dyDescent="0.25">
      <c r="B58" s="32">
        <v>13</v>
      </c>
      <c r="C58" s="11" t="s">
        <v>121</v>
      </c>
      <c r="D58" s="10"/>
      <c r="E58" s="45">
        <v>340646</v>
      </c>
      <c r="F58" s="45"/>
      <c r="G58" s="46">
        <v>299823</v>
      </c>
      <c r="H58" s="11"/>
    </row>
    <row r="59" spans="2:9" s="41" customFormat="1" ht="15" x14ac:dyDescent="0.25">
      <c r="B59" s="36"/>
      <c r="C59" s="37" t="s">
        <v>51</v>
      </c>
      <c r="D59" s="38"/>
      <c r="E59" s="39"/>
      <c r="F59" s="39"/>
      <c r="G59" s="40"/>
      <c r="H59" s="40"/>
    </row>
    <row r="60" spans="2:9" ht="15.75" collapsed="1" x14ac:dyDescent="0.25">
      <c r="B60" s="32">
        <v>14</v>
      </c>
      <c r="C60" s="11" t="s">
        <v>122</v>
      </c>
      <c r="D60" s="10"/>
      <c r="E60" s="45">
        <v>1111651</v>
      </c>
      <c r="F60" s="45"/>
      <c r="G60" s="46">
        <v>1150996</v>
      </c>
      <c r="H60" s="11"/>
    </row>
    <row r="61" spans="2:9" s="41" customFormat="1" ht="15" x14ac:dyDescent="0.25">
      <c r="B61" s="36"/>
      <c r="C61" s="37" t="s">
        <v>51</v>
      </c>
      <c r="D61" s="38"/>
      <c r="E61" s="39">
        <v>3728</v>
      </c>
      <c r="F61" s="39"/>
      <c r="G61" s="40">
        <v>6728</v>
      </c>
      <c r="H61" s="40"/>
    </row>
    <row r="62" spans="2:9" ht="15.75" collapsed="1" x14ac:dyDescent="0.25">
      <c r="B62" s="32"/>
      <c r="C62" s="11"/>
      <c r="D62" s="10"/>
      <c r="E62" s="45"/>
      <c r="F62" s="45"/>
      <c r="G62" s="46"/>
      <c r="H62" s="11"/>
    </row>
    <row r="63" spans="2:9" ht="15.75" x14ac:dyDescent="0.2">
      <c r="B63" s="13" t="s">
        <v>123</v>
      </c>
      <c r="C63" s="14" t="s">
        <v>77</v>
      </c>
      <c r="D63" s="15"/>
      <c r="E63" s="16">
        <v>0</v>
      </c>
      <c r="F63" s="16"/>
      <c r="G63" s="17">
        <v>0</v>
      </c>
      <c r="H63" s="18"/>
    </row>
    <row r="64" spans="2:9" ht="15.75" x14ac:dyDescent="0.25">
      <c r="B64" s="10"/>
      <c r="C64" s="11"/>
      <c r="D64" s="11"/>
      <c r="E64" s="12"/>
      <c r="F64" s="12"/>
      <c r="G64" s="11"/>
      <c r="H64" s="11"/>
    </row>
    <row r="65" spans="2:8" ht="15.75" x14ac:dyDescent="0.2">
      <c r="B65" s="13" t="s">
        <v>29</v>
      </c>
      <c r="C65" s="14" t="s">
        <v>124</v>
      </c>
      <c r="D65" s="15"/>
      <c r="E65" s="16">
        <f>+E8+E21+E28+E30+E63</f>
        <v>19106402</v>
      </c>
      <c r="F65" s="16"/>
      <c r="G65" s="17">
        <v>20440093</v>
      </c>
      <c r="H65" s="18"/>
    </row>
    <row r="66" spans="2:8" ht="15.75" x14ac:dyDescent="0.25">
      <c r="B66" s="10"/>
      <c r="C66" s="11"/>
      <c r="D66" s="11"/>
      <c r="E66" s="11"/>
      <c r="F66" s="11"/>
      <c r="G66" s="11"/>
      <c r="H66" s="11"/>
    </row>
    <row r="67" spans="2:8" ht="15.75" x14ac:dyDescent="0.25">
      <c r="B67" s="10"/>
      <c r="C67" s="11"/>
      <c r="D67" s="11"/>
      <c r="E67" s="11"/>
      <c r="F67" s="11"/>
      <c r="G67" s="11"/>
      <c r="H67" s="11"/>
    </row>
    <row r="68" spans="2:8" ht="15.75" x14ac:dyDescent="0.25">
      <c r="B68" s="51"/>
      <c r="C68" s="175" t="s">
        <v>300</v>
      </c>
      <c r="D68" s="52"/>
      <c r="E68" s="187">
        <f>+Attivo!F101-Passivo!E65</f>
        <v>0</v>
      </c>
      <c r="F68" s="188"/>
      <c r="G68" s="187">
        <f>+Attivo!H101-Passivo!G65</f>
        <v>0</v>
      </c>
      <c r="H68" s="52"/>
    </row>
    <row r="69" spans="2:8" x14ac:dyDescent="0.2">
      <c r="D69" s="53"/>
      <c r="E69" s="54"/>
      <c r="F69" s="53"/>
      <c r="G69" s="54"/>
      <c r="H69" s="53"/>
    </row>
  </sheetData>
  <mergeCells count="2">
    <mergeCell ref="B2:C2"/>
    <mergeCell ref="B4:C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199CF-10B8-4763-AA2F-03FFD06653D6}">
  <sheetPr>
    <tabColor theme="5" tint="-0.249977111117893"/>
    <pageSetUpPr fitToPage="1"/>
  </sheetPr>
  <dimension ref="B1:I98"/>
  <sheetViews>
    <sheetView showGridLines="0" zoomScale="150" zoomScaleNormal="150" workbookViewId="0">
      <selection activeCell="B1" sqref="B1:G95"/>
    </sheetView>
  </sheetViews>
  <sheetFormatPr defaultColWidth="11.42578125" defaultRowHeight="12.75" x14ac:dyDescent="0.2"/>
  <cols>
    <col min="1" max="1" width="2.5703125" style="3" customWidth="1"/>
    <col min="2" max="2" width="7.7109375" style="43" customWidth="1"/>
    <col min="3" max="3" width="55.7109375" style="3" bestFit="1" customWidth="1"/>
    <col min="4" max="4" width="2.85546875" style="3" customWidth="1"/>
    <col min="5" max="5" width="16.28515625" style="3" bestFit="1" customWidth="1"/>
    <col min="6" max="6" width="2.42578125" style="3" customWidth="1"/>
    <col min="7" max="7" width="16.140625" style="3" bestFit="1" customWidth="1"/>
    <col min="8" max="8" width="11.42578125" style="3"/>
    <col min="9" max="9" width="11.42578125" style="3" bestFit="1" customWidth="1"/>
    <col min="10" max="16384" width="11.42578125" style="3"/>
  </cols>
  <sheetData>
    <row r="1" spans="2:9" x14ac:dyDescent="0.2">
      <c r="B1" s="1"/>
      <c r="C1" s="2"/>
      <c r="D1" s="2"/>
      <c r="E1" s="2"/>
      <c r="F1" s="2"/>
      <c r="G1" s="2"/>
    </row>
    <row r="2" spans="2:9" ht="18.75" customHeight="1" x14ac:dyDescent="0.2">
      <c r="B2" s="190" t="s">
        <v>290</v>
      </c>
      <c r="C2" s="190"/>
      <c r="D2" s="2"/>
      <c r="E2" s="2"/>
      <c r="F2" s="2"/>
      <c r="G2" s="2"/>
    </row>
    <row r="3" spans="2:9" ht="12" customHeight="1" x14ac:dyDescent="0.2">
      <c r="B3" s="1"/>
      <c r="C3" s="2"/>
      <c r="D3" s="2"/>
      <c r="E3" s="5"/>
      <c r="F3" s="2"/>
      <c r="G3" s="2"/>
    </row>
    <row r="4" spans="2:9" ht="15.75" x14ac:dyDescent="0.2">
      <c r="B4" s="6" t="s">
        <v>125</v>
      </c>
      <c r="C4" s="6"/>
      <c r="D4" s="55"/>
      <c r="E4" s="8">
        <v>2025</v>
      </c>
      <c r="F4" s="9"/>
      <c r="G4" s="8">
        <f>+Attivo!H6</f>
        <v>2024</v>
      </c>
    </row>
    <row r="5" spans="2:9" ht="15.75" x14ac:dyDescent="0.25">
      <c r="B5" s="10"/>
      <c r="C5" s="11"/>
      <c r="D5" s="11"/>
      <c r="E5" s="12"/>
      <c r="F5" s="11"/>
      <c r="G5" s="11"/>
    </row>
    <row r="6" spans="2:9" ht="15.75" x14ac:dyDescent="0.2">
      <c r="B6" s="13" t="s">
        <v>2</v>
      </c>
      <c r="C6" s="14" t="s">
        <v>126</v>
      </c>
      <c r="D6" s="56"/>
      <c r="E6" s="57">
        <f>SUM(E8:E13)</f>
        <v>18469652</v>
      </c>
      <c r="F6" s="14"/>
      <c r="G6" s="63">
        <f>SUM(G8:G13)</f>
        <v>17610394</v>
      </c>
      <c r="I6" s="47"/>
    </row>
    <row r="7" spans="2:9" ht="15.75" x14ac:dyDescent="0.25">
      <c r="B7" s="10"/>
      <c r="C7" s="11"/>
      <c r="D7" s="11"/>
      <c r="E7" s="12"/>
      <c r="F7" s="11"/>
      <c r="G7" s="11"/>
    </row>
    <row r="8" spans="2:9" ht="15.75" x14ac:dyDescent="0.25">
      <c r="B8" s="32">
        <v>1</v>
      </c>
      <c r="C8" s="11" t="s">
        <v>127</v>
      </c>
      <c r="D8" s="11"/>
      <c r="E8" s="58">
        <v>18069745</v>
      </c>
      <c r="F8" s="11"/>
      <c r="G8" s="46">
        <v>16645288</v>
      </c>
    </row>
    <row r="9" spans="2:9" ht="15.75" hidden="1" customHeight="1" x14ac:dyDescent="0.25">
      <c r="B9" s="196">
        <v>2</v>
      </c>
      <c r="C9" s="11" t="s">
        <v>128</v>
      </c>
      <c r="D9" s="11"/>
      <c r="E9" s="193"/>
      <c r="F9" s="11"/>
      <c r="G9" s="194">
        <v>0</v>
      </c>
    </row>
    <row r="10" spans="2:9" ht="15.75" hidden="1" customHeight="1" x14ac:dyDescent="0.25">
      <c r="B10" s="196"/>
      <c r="C10" s="11" t="s">
        <v>129</v>
      </c>
      <c r="D10" s="11"/>
      <c r="E10" s="193"/>
      <c r="F10" s="11"/>
      <c r="G10" s="194"/>
    </row>
    <row r="11" spans="2:9" ht="15.75" x14ac:dyDescent="0.25">
      <c r="B11" s="32">
        <v>3</v>
      </c>
      <c r="C11" s="11" t="s">
        <v>130</v>
      </c>
      <c r="D11" s="11"/>
      <c r="E11" s="58">
        <v>67127</v>
      </c>
      <c r="F11" s="11"/>
      <c r="G11" s="61">
        <v>687526</v>
      </c>
    </row>
    <row r="12" spans="2:9" ht="15.75" hidden="1" customHeight="1" x14ac:dyDescent="0.25">
      <c r="B12" s="32">
        <v>4</v>
      </c>
      <c r="C12" s="11" t="s">
        <v>131</v>
      </c>
      <c r="D12" s="11"/>
      <c r="E12" s="58"/>
      <c r="F12" s="11"/>
      <c r="G12" s="46">
        <v>0</v>
      </c>
    </row>
    <row r="13" spans="2:9" ht="15.75" x14ac:dyDescent="0.25">
      <c r="B13" s="32">
        <v>5</v>
      </c>
      <c r="C13" s="11" t="s">
        <v>132</v>
      </c>
      <c r="D13" s="11"/>
      <c r="E13" s="58">
        <v>332780</v>
      </c>
      <c r="F13" s="11"/>
      <c r="G13" s="46">
        <v>277580</v>
      </c>
    </row>
    <row r="14" spans="2:9" s="41" customFormat="1" ht="15" x14ac:dyDescent="0.25">
      <c r="B14" s="36"/>
      <c r="C14" s="37" t="s">
        <v>133</v>
      </c>
      <c r="D14" s="37"/>
      <c r="E14" s="39">
        <v>0</v>
      </c>
      <c r="F14" s="40"/>
      <c r="G14" s="62">
        <v>0</v>
      </c>
    </row>
    <row r="15" spans="2:9" ht="15.75" collapsed="1" x14ac:dyDescent="0.25">
      <c r="B15" s="10"/>
      <c r="C15" s="11"/>
      <c r="D15" s="11"/>
      <c r="E15" s="12"/>
      <c r="F15" s="11"/>
      <c r="G15" s="11"/>
    </row>
    <row r="16" spans="2:9" ht="15.75" x14ac:dyDescent="0.2">
      <c r="B16" s="13" t="s">
        <v>5</v>
      </c>
      <c r="C16" s="14" t="s">
        <v>134</v>
      </c>
      <c r="D16" s="56"/>
      <c r="E16" s="57">
        <f>+E18+E19+E20+E21+E27+E33+E35+E36+E37</f>
        <v>-18466219</v>
      </c>
      <c r="F16" s="14"/>
      <c r="G16" s="63">
        <f>+G18+G19+G20+G21+G27+G33+G35+G36+G37</f>
        <v>-17599985</v>
      </c>
      <c r="I16" s="64"/>
    </row>
    <row r="17" spans="2:7" ht="15.75" x14ac:dyDescent="0.25">
      <c r="B17" s="10"/>
      <c r="C17" s="11"/>
      <c r="D17" s="11"/>
      <c r="E17" s="12"/>
      <c r="F17" s="11"/>
      <c r="G17" s="11"/>
    </row>
    <row r="18" spans="2:7" ht="15.75" x14ac:dyDescent="0.25">
      <c r="B18" s="32">
        <v>6</v>
      </c>
      <c r="C18" s="11" t="s">
        <v>135</v>
      </c>
      <c r="D18" s="11"/>
      <c r="E18" s="58">
        <v>-1049011</v>
      </c>
      <c r="F18" s="11"/>
      <c r="G18" s="50">
        <v>-1070340</v>
      </c>
    </row>
    <row r="19" spans="2:7" ht="15.75" x14ac:dyDescent="0.25">
      <c r="B19" s="32">
        <v>7</v>
      </c>
      <c r="C19" s="11" t="s">
        <v>136</v>
      </c>
      <c r="D19" s="11"/>
      <c r="E19" s="58">
        <v>-9521288</v>
      </c>
      <c r="F19" s="11"/>
      <c r="G19" s="50">
        <v>-7688049</v>
      </c>
    </row>
    <row r="20" spans="2:7" ht="15.75" x14ac:dyDescent="0.25">
      <c r="B20" s="32">
        <v>8</v>
      </c>
      <c r="C20" s="11" t="s">
        <v>137</v>
      </c>
      <c r="D20" s="11"/>
      <c r="E20" s="58">
        <v>-699525</v>
      </c>
      <c r="F20" s="11"/>
      <c r="G20" s="50">
        <v>-914440</v>
      </c>
    </row>
    <row r="21" spans="2:7" ht="15.75" x14ac:dyDescent="0.25">
      <c r="B21" s="32">
        <v>9</v>
      </c>
      <c r="C21" s="11" t="s">
        <v>138</v>
      </c>
      <c r="D21" s="11"/>
      <c r="E21" s="58">
        <f>SUM(E22:E26)</f>
        <v>-6461201</v>
      </c>
      <c r="F21" s="11"/>
      <c r="G21" s="50">
        <v>-6428299</v>
      </c>
    </row>
    <row r="22" spans="2:7" s="24" customFormat="1" ht="15" x14ac:dyDescent="0.25">
      <c r="B22" s="19"/>
      <c r="C22" s="20" t="s">
        <v>139</v>
      </c>
      <c r="D22" s="20"/>
      <c r="E22" s="174">
        <v>-4650365</v>
      </c>
      <c r="F22" s="20"/>
      <c r="G22" s="66">
        <v>-4867806</v>
      </c>
    </row>
    <row r="23" spans="2:7" s="24" customFormat="1" ht="15" x14ac:dyDescent="0.25">
      <c r="B23" s="19"/>
      <c r="C23" s="20" t="s">
        <v>140</v>
      </c>
      <c r="D23" s="20"/>
      <c r="E23" s="174">
        <v>-1332823</v>
      </c>
      <c r="F23" s="20"/>
      <c r="G23" s="66">
        <v>-1073324</v>
      </c>
    </row>
    <row r="24" spans="2:7" s="24" customFormat="1" ht="15" x14ac:dyDescent="0.25">
      <c r="B24" s="19"/>
      <c r="C24" s="20" t="s">
        <v>141</v>
      </c>
      <c r="D24" s="20"/>
      <c r="E24" s="174">
        <v>-339959</v>
      </c>
      <c r="F24" s="20"/>
      <c r="G24" s="66">
        <v>-343108</v>
      </c>
    </row>
    <row r="25" spans="2:7" s="24" customFormat="1" ht="15" hidden="1" x14ac:dyDescent="0.25">
      <c r="B25" s="19"/>
      <c r="C25" s="20" t="s">
        <v>142</v>
      </c>
      <c r="D25" s="20"/>
      <c r="E25" s="174"/>
      <c r="F25" s="20"/>
      <c r="G25" s="66">
        <v>0</v>
      </c>
    </row>
    <row r="26" spans="2:7" s="24" customFormat="1" ht="15" x14ac:dyDescent="0.25">
      <c r="B26" s="19"/>
      <c r="C26" s="20" t="s">
        <v>143</v>
      </c>
      <c r="D26" s="20"/>
      <c r="E26" s="174">
        <v>-138054</v>
      </c>
      <c r="F26" s="20"/>
      <c r="G26" s="66">
        <v>-144061</v>
      </c>
    </row>
    <row r="27" spans="2:7" ht="15.75" x14ac:dyDescent="0.25">
      <c r="B27" s="32">
        <v>10</v>
      </c>
      <c r="C27" s="11" t="s">
        <v>144</v>
      </c>
      <c r="D27" s="11"/>
      <c r="E27" s="58">
        <f>+E28+E29+E31</f>
        <v>-574213</v>
      </c>
      <c r="F27" s="11"/>
      <c r="G27" s="50">
        <v>-569691</v>
      </c>
    </row>
    <row r="28" spans="2:7" s="24" customFormat="1" ht="15" x14ac:dyDescent="0.25">
      <c r="B28" s="19"/>
      <c r="C28" s="20" t="s">
        <v>145</v>
      </c>
      <c r="D28" s="20"/>
      <c r="E28" s="174">
        <v>-235572</v>
      </c>
      <c r="F28" s="37"/>
      <c r="G28" s="66">
        <v>-241020</v>
      </c>
    </row>
    <row r="29" spans="2:7" s="24" customFormat="1" ht="15" x14ac:dyDescent="0.25">
      <c r="B29" s="19"/>
      <c r="C29" s="20" t="s">
        <v>146</v>
      </c>
      <c r="D29" s="20"/>
      <c r="E29" s="174">
        <v>-338641</v>
      </c>
      <c r="F29" s="37"/>
      <c r="G29" s="66">
        <v>-310147</v>
      </c>
    </row>
    <row r="30" spans="2:7" s="24" customFormat="1" ht="15" hidden="1" x14ac:dyDescent="0.25">
      <c r="B30" s="19"/>
      <c r="C30" s="20" t="s">
        <v>147</v>
      </c>
      <c r="D30" s="20"/>
      <c r="E30" s="174">
        <v>0</v>
      </c>
      <c r="F30" s="37"/>
      <c r="G30" s="66">
        <v>0</v>
      </c>
    </row>
    <row r="31" spans="2:7" s="24" customFormat="1" ht="15" x14ac:dyDescent="0.25">
      <c r="B31" s="19"/>
      <c r="C31" s="20" t="s">
        <v>148</v>
      </c>
      <c r="D31" s="20"/>
      <c r="E31" s="197">
        <v>0</v>
      </c>
      <c r="F31" s="37"/>
      <c r="G31" s="198">
        <v>-18524</v>
      </c>
    </row>
    <row r="32" spans="2:7" s="24" customFormat="1" ht="15" x14ac:dyDescent="0.25">
      <c r="B32" s="19"/>
      <c r="C32" s="20" t="s">
        <v>149</v>
      </c>
      <c r="D32" s="20"/>
      <c r="E32" s="197"/>
      <c r="F32" s="37"/>
      <c r="G32" s="198"/>
    </row>
    <row r="33" spans="2:7" ht="15.75" x14ac:dyDescent="0.25">
      <c r="B33" s="196">
        <v>11</v>
      </c>
      <c r="C33" s="11" t="s">
        <v>150</v>
      </c>
      <c r="D33" s="11"/>
      <c r="E33" s="193">
        <v>20723</v>
      </c>
      <c r="F33" s="11"/>
      <c r="G33" s="199">
        <v>-458801</v>
      </c>
    </row>
    <row r="34" spans="2:7" ht="15.75" x14ac:dyDescent="0.25">
      <c r="B34" s="196"/>
      <c r="C34" s="11" t="s">
        <v>151</v>
      </c>
      <c r="D34" s="11"/>
      <c r="E34" s="193"/>
      <c r="F34" s="11"/>
      <c r="G34" s="199"/>
    </row>
    <row r="35" spans="2:7" ht="15.75" hidden="1" x14ac:dyDescent="0.25">
      <c r="B35" s="32">
        <v>12</v>
      </c>
      <c r="C35" s="11" t="s">
        <v>152</v>
      </c>
      <c r="D35" s="11"/>
      <c r="E35" s="58">
        <v>0</v>
      </c>
      <c r="F35" s="11"/>
      <c r="G35" s="50">
        <v>0</v>
      </c>
    </row>
    <row r="36" spans="2:7" ht="15.75" x14ac:dyDescent="0.25">
      <c r="B36" s="32">
        <v>13</v>
      </c>
      <c r="C36" s="11" t="s">
        <v>153</v>
      </c>
      <c r="D36" s="11"/>
      <c r="E36" s="58">
        <v>-90000</v>
      </c>
      <c r="F36" s="11"/>
      <c r="G36" s="50">
        <v>-382500</v>
      </c>
    </row>
    <row r="37" spans="2:7" ht="15.75" x14ac:dyDescent="0.25">
      <c r="B37" s="32">
        <v>14</v>
      </c>
      <c r="C37" s="11" t="s">
        <v>154</v>
      </c>
      <c r="D37" s="11"/>
      <c r="E37" s="58">
        <v>-91704</v>
      </c>
      <c r="F37" s="11"/>
      <c r="G37" s="50">
        <v>-87865</v>
      </c>
    </row>
    <row r="38" spans="2:7" ht="15.75" x14ac:dyDescent="0.25">
      <c r="B38" s="32"/>
      <c r="C38" s="11"/>
      <c r="D38" s="11"/>
      <c r="E38" s="58"/>
      <c r="F38" s="11"/>
      <c r="G38" s="50"/>
    </row>
    <row r="39" spans="2:7" ht="15.75" x14ac:dyDescent="0.2">
      <c r="B39" s="13" t="s">
        <v>29</v>
      </c>
      <c r="C39" s="14" t="s">
        <v>155</v>
      </c>
      <c r="D39" s="56"/>
      <c r="E39" s="57">
        <f>+E6+E16</f>
        <v>3433</v>
      </c>
      <c r="F39" s="14"/>
      <c r="G39" s="63">
        <f>+G6+G16</f>
        <v>10409</v>
      </c>
    </row>
    <row r="40" spans="2:7" ht="15.75" x14ac:dyDescent="0.25">
      <c r="B40" s="10"/>
      <c r="C40" s="11"/>
      <c r="D40" s="11"/>
      <c r="E40" s="12"/>
      <c r="F40" s="11"/>
      <c r="G40" s="11"/>
    </row>
    <row r="41" spans="2:7" ht="15.75" x14ac:dyDescent="0.2">
      <c r="B41" s="13" t="s">
        <v>40</v>
      </c>
      <c r="C41" s="14" t="s">
        <v>156</v>
      </c>
      <c r="D41" s="56"/>
      <c r="E41" s="57">
        <f>+E49+E58+E63</f>
        <v>211731</v>
      </c>
      <c r="F41" s="14"/>
      <c r="G41" s="63">
        <f>+G43+G48+G63+G67</f>
        <v>394296</v>
      </c>
    </row>
    <row r="42" spans="2:7" ht="15.75" x14ac:dyDescent="0.25">
      <c r="B42" s="10"/>
      <c r="C42" s="11"/>
      <c r="D42" s="11"/>
      <c r="E42" s="12"/>
      <c r="F42" s="11"/>
      <c r="G42" s="11"/>
    </row>
    <row r="43" spans="2:7" ht="15.75" hidden="1" x14ac:dyDescent="0.25">
      <c r="B43" s="32">
        <v>15</v>
      </c>
      <c r="C43" s="11" t="s">
        <v>157</v>
      </c>
      <c r="D43" s="11"/>
      <c r="E43" s="58">
        <v>0</v>
      </c>
      <c r="F43" s="11"/>
      <c r="G43" s="46">
        <v>0</v>
      </c>
    </row>
    <row r="44" spans="2:7" s="41" customFormat="1" ht="15" hidden="1" x14ac:dyDescent="0.25">
      <c r="B44" s="36"/>
      <c r="C44" s="37" t="s">
        <v>158</v>
      </c>
      <c r="D44" s="37"/>
      <c r="E44" s="39">
        <v>0</v>
      </c>
      <c r="F44" s="40"/>
      <c r="G44" s="40">
        <v>0</v>
      </c>
    </row>
    <row r="45" spans="2:7" s="41" customFormat="1" ht="15" hidden="1" x14ac:dyDescent="0.25">
      <c r="B45" s="36"/>
      <c r="C45" s="37" t="s">
        <v>159</v>
      </c>
      <c r="D45" s="37"/>
      <c r="E45" s="39">
        <v>0</v>
      </c>
      <c r="F45" s="40"/>
      <c r="G45" s="40">
        <v>0</v>
      </c>
    </row>
    <row r="46" spans="2:7" s="41" customFormat="1" ht="15" hidden="1" x14ac:dyDescent="0.25">
      <c r="B46" s="36"/>
      <c r="C46" s="37" t="s">
        <v>160</v>
      </c>
      <c r="D46" s="37"/>
      <c r="E46" s="39">
        <v>0</v>
      </c>
      <c r="F46" s="40"/>
      <c r="G46" s="40">
        <v>0</v>
      </c>
    </row>
    <row r="47" spans="2:7" s="41" customFormat="1" ht="15" hidden="1" x14ac:dyDescent="0.25">
      <c r="B47" s="36"/>
      <c r="C47" s="37" t="s">
        <v>161</v>
      </c>
      <c r="D47" s="37"/>
      <c r="E47" s="39">
        <v>0</v>
      </c>
      <c r="F47" s="40"/>
      <c r="G47" s="40">
        <v>0</v>
      </c>
    </row>
    <row r="48" spans="2:7" ht="15.75" x14ac:dyDescent="0.25">
      <c r="B48" s="32">
        <v>16</v>
      </c>
      <c r="C48" s="11" t="s">
        <v>162</v>
      </c>
      <c r="D48" s="11"/>
      <c r="E48" s="58">
        <f>+E49+E58</f>
        <v>237135</v>
      </c>
      <c r="F48" s="11"/>
      <c r="G48" s="50">
        <v>431066</v>
      </c>
    </row>
    <row r="49" spans="2:7" ht="15.75" x14ac:dyDescent="0.25">
      <c r="B49" s="32"/>
      <c r="C49" s="11" t="s">
        <v>163</v>
      </c>
      <c r="D49" s="11"/>
      <c r="E49" s="173">
        <v>5652</v>
      </c>
      <c r="F49" s="68"/>
      <c r="G49" s="71">
        <v>5463</v>
      </c>
    </row>
    <row r="50" spans="2:7" s="41" customFormat="1" ht="15" customHeight="1" x14ac:dyDescent="0.25">
      <c r="B50" s="36"/>
      <c r="C50" s="37" t="s">
        <v>158</v>
      </c>
      <c r="D50" s="37"/>
      <c r="E50" s="39">
        <v>0</v>
      </c>
      <c r="F50" s="40"/>
      <c r="G50" s="71">
        <v>0</v>
      </c>
    </row>
    <row r="51" spans="2:7" s="41" customFormat="1" ht="15" customHeight="1" x14ac:dyDescent="0.25">
      <c r="B51" s="36"/>
      <c r="C51" s="37" t="s">
        <v>159</v>
      </c>
      <c r="D51" s="37"/>
      <c r="E51" s="39">
        <v>0</v>
      </c>
      <c r="F51" s="40"/>
      <c r="G51" s="71">
        <v>0</v>
      </c>
    </row>
    <row r="52" spans="2:7" s="41" customFormat="1" ht="15" customHeight="1" x14ac:dyDescent="0.25">
      <c r="B52" s="36"/>
      <c r="C52" s="37" t="s">
        <v>160</v>
      </c>
      <c r="D52" s="37"/>
      <c r="E52" s="39">
        <v>0</v>
      </c>
      <c r="F52" s="40"/>
      <c r="G52" s="71">
        <v>0</v>
      </c>
    </row>
    <row r="53" spans="2:7" s="41" customFormat="1" ht="15" customHeight="1" x14ac:dyDescent="0.25">
      <c r="B53" s="36"/>
      <c r="C53" s="37" t="s">
        <v>161</v>
      </c>
      <c r="D53" s="37"/>
      <c r="E53" s="39">
        <v>0</v>
      </c>
      <c r="F53" s="40"/>
      <c r="G53" s="71">
        <v>0</v>
      </c>
    </row>
    <row r="54" spans="2:7" ht="15.75" hidden="1" customHeight="1" x14ac:dyDescent="0.25">
      <c r="B54" s="32"/>
      <c r="C54" s="11" t="s">
        <v>164</v>
      </c>
      <c r="D54" s="11"/>
      <c r="E54" s="195"/>
      <c r="F54" s="68"/>
      <c r="G54" s="71"/>
    </row>
    <row r="55" spans="2:7" ht="15.75" hidden="1" customHeight="1" x14ac:dyDescent="0.25">
      <c r="B55" s="32"/>
      <c r="C55" s="11" t="s">
        <v>165</v>
      </c>
      <c r="D55" s="11"/>
      <c r="E55" s="195"/>
      <c r="F55" s="68"/>
      <c r="G55" s="71"/>
    </row>
    <row r="56" spans="2:7" ht="15.75" hidden="1" customHeight="1" x14ac:dyDescent="0.25">
      <c r="B56" s="32"/>
      <c r="C56" s="11" t="s">
        <v>166</v>
      </c>
      <c r="D56" s="11"/>
      <c r="E56" s="195"/>
      <c r="F56" s="68"/>
      <c r="G56" s="71"/>
    </row>
    <row r="57" spans="2:7" ht="15.75" hidden="1" customHeight="1" x14ac:dyDescent="0.25">
      <c r="B57" s="32"/>
      <c r="C57" s="11" t="s">
        <v>165</v>
      </c>
      <c r="D57" s="11"/>
      <c r="E57" s="195"/>
      <c r="F57" s="68"/>
      <c r="G57" s="71"/>
    </row>
    <row r="58" spans="2:7" ht="15.75" x14ac:dyDescent="0.25">
      <c r="B58" s="32"/>
      <c r="C58" s="11" t="s">
        <v>167</v>
      </c>
      <c r="D58" s="11"/>
      <c r="E58" s="173">
        <v>231483</v>
      </c>
      <c r="F58" s="68"/>
      <c r="G58" s="71">
        <v>425603</v>
      </c>
    </row>
    <row r="59" spans="2:7" s="41" customFormat="1" ht="15" customHeight="1" x14ac:dyDescent="0.25">
      <c r="B59" s="36"/>
      <c r="C59" s="37" t="s">
        <v>158</v>
      </c>
      <c r="D59" s="37"/>
      <c r="E59" s="39">
        <v>0</v>
      </c>
      <c r="F59" s="40"/>
      <c r="G59" s="50">
        <v>0</v>
      </c>
    </row>
    <row r="60" spans="2:7" s="41" customFormat="1" ht="15" customHeight="1" x14ac:dyDescent="0.25">
      <c r="B60" s="36"/>
      <c r="C60" s="37" t="s">
        <v>159</v>
      </c>
      <c r="D60" s="37"/>
      <c r="E60" s="39">
        <v>0</v>
      </c>
      <c r="F60" s="40"/>
      <c r="G60" s="50">
        <v>0</v>
      </c>
    </row>
    <row r="61" spans="2:7" s="41" customFormat="1" ht="15" customHeight="1" x14ac:dyDescent="0.25">
      <c r="B61" s="36"/>
      <c r="C61" s="37" t="s">
        <v>160</v>
      </c>
      <c r="D61" s="37"/>
      <c r="E61" s="39">
        <v>0</v>
      </c>
      <c r="F61" s="40"/>
      <c r="G61" s="50">
        <v>0</v>
      </c>
    </row>
    <row r="62" spans="2:7" s="41" customFormat="1" ht="15" customHeight="1" x14ac:dyDescent="0.25">
      <c r="B62" s="36"/>
      <c r="C62" s="37" t="s">
        <v>161</v>
      </c>
      <c r="D62" s="37"/>
      <c r="E62" s="39">
        <v>0</v>
      </c>
      <c r="F62" s="40"/>
      <c r="G62" s="50">
        <v>0</v>
      </c>
    </row>
    <row r="63" spans="2:7" ht="15.75" x14ac:dyDescent="0.25">
      <c r="B63" s="32">
        <v>17</v>
      </c>
      <c r="C63" s="11" t="s">
        <v>168</v>
      </c>
      <c r="D63" s="11"/>
      <c r="E63" s="58">
        <v>-25404</v>
      </c>
      <c r="F63" s="11"/>
      <c r="G63" s="50">
        <v>-36770</v>
      </c>
    </row>
    <row r="64" spans="2:7" s="41" customFormat="1" ht="15" x14ac:dyDescent="0.25">
      <c r="B64" s="36"/>
      <c r="C64" s="37" t="s">
        <v>158</v>
      </c>
      <c r="D64" s="37"/>
      <c r="E64" s="65">
        <v>0</v>
      </c>
      <c r="F64" s="40"/>
      <c r="G64" s="66">
        <v>0</v>
      </c>
    </row>
    <row r="65" spans="2:7" s="41" customFormat="1" ht="15" x14ac:dyDescent="0.25">
      <c r="B65" s="36"/>
      <c r="C65" s="37" t="s">
        <v>159</v>
      </c>
      <c r="D65" s="37"/>
      <c r="E65" s="65">
        <v>0</v>
      </c>
      <c r="F65" s="40"/>
      <c r="G65" s="66">
        <v>0</v>
      </c>
    </row>
    <row r="66" spans="2:7" s="41" customFormat="1" ht="15" x14ac:dyDescent="0.25">
      <c r="B66" s="36"/>
      <c r="C66" s="37" t="s">
        <v>169</v>
      </c>
      <c r="D66" s="37"/>
      <c r="E66" s="65">
        <v>0</v>
      </c>
      <c r="F66" s="40"/>
      <c r="G66" s="66">
        <v>0</v>
      </c>
    </row>
    <row r="67" spans="2:7" ht="15.75" x14ac:dyDescent="0.25">
      <c r="B67" s="10" t="s">
        <v>170</v>
      </c>
      <c r="C67" s="11" t="s">
        <v>171</v>
      </c>
      <c r="D67" s="11"/>
      <c r="E67" s="58">
        <v>0</v>
      </c>
      <c r="F67" s="11"/>
      <c r="G67" s="50">
        <v>0</v>
      </c>
    </row>
    <row r="68" spans="2:7" s="42" customFormat="1" ht="15.75" x14ac:dyDescent="0.25">
      <c r="B68" s="67"/>
      <c r="C68" s="68"/>
      <c r="D68" s="68"/>
      <c r="E68" s="69"/>
      <c r="F68" s="70"/>
      <c r="G68" s="71"/>
    </row>
    <row r="69" spans="2:7" ht="15.75" hidden="1" x14ac:dyDescent="0.2">
      <c r="B69" s="13" t="s">
        <v>76</v>
      </c>
      <c r="C69" s="14" t="s">
        <v>172</v>
      </c>
      <c r="D69" s="56"/>
      <c r="E69" s="57">
        <f>+E71+E78</f>
        <v>0</v>
      </c>
      <c r="F69" s="14"/>
      <c r="G69" s="63">
        <f>+G71+G78</f>
        <v>0</v>
      </c>
    </row>
    <row r="70" spans="2:7" ht="15.75" hidden="1" x14ac:dyDescent="0.25">
      <c r="B70" s="10"/>
      <c r="C70" s="11"/>
      <c r="D70" s="11"/>
      <c r="E70" s="12"/>
      <c r="F70" s="11"/>
      <c r="G70" s="11"/>
    </row>
    <row r="71" spans="2:7" ht="15.75" hidden="1" x14ac:dyDescent="0.25">
      <c r="B71" s="32">
        <v>18</v>
      </c>
      <c r="C71" s="11" t="s">
        <v>173</v>
      </c>
      <c r="D71" s="11"/>
      <c r="E71" s="58">
        <f>+E72+E73+E75+E77</f>
        <v>0</v>
      </c>
      <c r="F71" s="11"/>
      <c r="G71" s="50">
        <f>+G72+G73+G75+G77</f>
        <v>0</v>
      </c>
    </row>
    <row r="72" spans="2:7" ht="15.75" hidden="1" x14ac:dyDescent="0.25">
      <c r="B72" s="32"/>
      <c r="C72" s="11" t="s">
        <v>174</v>
      </c>
      <c r="D72" s="11"/>
      <c r="E72" s="58">
        <v>0</v>
      </c>
      <c r="F72" s="11"/>
      <c r="G72" s="50">
        <v>0</v>
      </c>
    </row>
    <row r="73" spans="2:7" ht="15.75" hidden="1" x14ac:dyDescent="0.25">
      <c r="B73" s="32"/>
      <c r="C73" s="11" t="s">
        <v>175</v>
      </c>
      <c r="D73" s="11"/>
      <c r="E73" s="193">
        <v>0</v>
      </c>
      <c r="F73" s="11"/>
      <c r="G73" s="194">
        <v>0</v>
      </c>
    </row>
    <row r="74" spans="2:7" ht="15.75" hidden="1" x14ac:dyDescent="0.25">
      <c r="B74" s="32"/>
      <c r="C74" s="11" t="s">
        <v>165</v>
      </c>
      <c r="D74" s="11"/>
      <c r="E74" s="193"/>
      <c r="F74" s="11"/>
      <c r="G74" s="194"/>
    </row>
    <row r="75" spans="2:7" ht="15.75" hidden="1" x14ac:dyDescent="0.25">
      <c r="B75" s="32"/>
      <c r="C75" s="11" t="s">
        <v>176</v>
      </c>
      <c r="D75" s="11"/>
      <c r="E75" s="193">
        <v>0</v>
      </c>
      <c r="F75" s="11"/>
      <c r="G75" s="194">
        <v>0</v>
      </c>
    </row>
    <row r="76" spans="2:7" ht="15.75" hidden="1" x14ac:dyDescent="0.25">
      <c r="B76" s="10"/>
      <c r="C76" s="11" t="s">
        <v>165</v>
      </c>
      <c r="D76" s="11"/>
      <c r="E76" s="193"/>
      <c r="F76" s="11"/>
      <c r="G76" s="194"/>
    </row>
    <row r="77" spans="2:7" ht="15.75" hidden="1" x14ac:dyDescent="0.25">
      <c r="B77" s="10"/>
      <c r="C77" s="11" t="s">
        <v>177</v>
      </c>
      <c r="D77" s="11"/>
      <c r="E77" s="59">
        <v>0</v>
      </c>
      <c r="F77" s="11"/>
      <c r="G77" s="60">
        <v>0</v>
      </c>
    </row>
    <row r="78" spans="2:7" ht="15.75" hidden="1" x14ac:dyDescent="0.25">
      <c r="B78" s="10">
        <v>19</v>
      </c>
      <c r="C78" s="11" t="s">
        <v>178</v>
      </c>
      <c r="D78" s="11"/>
      <c r="E78" s="49">
        <f>+E79+E80+E82+E84</f>
        <v>0</v>
      </c>
      <c r="F78" s="11"/>
      <c r="G78" s="46">
        <f>+G79+G80+G82+G84</f>
        <v>0</v>
      </c>
    </row>
    <row r="79" spans="2:7" ht="15.75" hidden="1" x14ac:dyDescent="0.25">
      <c r="B79" s="10"/>
      <c r="C79" s="11" t="s">
        <v>174</v>
      </c>
      <c r="D79" s="11"/>
      <c r="E79" s="12">
        <v>0</v>
      </c>
      <c r="F79" s="11"/>
      <c r="G79" s="11">
        <v>0</v>
      </c>
    </row>
    <row r="80" spans="2:7" ht="15.75" hidden="1" x14ac:dyDescent="0.25">
      <c r="B80" s="10"/>
      <c r="C80" s="11" t="s">
        <v>175</v>
      </c>
      <c r="D80" s="11"/>
      <c r="E80" s="193">
        <v>0</v>
      </c>
      <c r="F80" s="11"/>
      <c r="G80" s="194">
        <v>0</v>
      </c>
    </row>
    <row r="81" spans="2:7" ht="15.75" hidden="1" x14ac:dyDescent="0.25">
      <c r="B81" s="10"/>
      <c r="C81" s="11" t="s">
        <v>165</v>
      </c>
      <c r="D81" s="11"/>
      <c r="E81" s="193"/>
      <c r="F81" s="11"/>
      <c r="G81" s="194"/>
    </row>
    <row r="82" spans="2:7" ht="15.75" hidden="1" x14ac:dyDescent="0.25">
      <c r="B82" s="10"/>
      <c r="C82" s="11" t="s">
        <v>176</v>
      </c>
      <c r="D82" s="11"/>
      <c r="E82" s="193">
        <v>0</v>
      </c>
      <c r="F82" s="11"/>
      <c r="G82" s="194">
        <v>0</v>
      </c>
    </row>
    <row r="83" spans="2:7" ht="15.75" hidden="1" x14ac:dyDescent="0.25">
      <c r="B83" s="10"/>
      <c r="C83" s="11" t="s">
        <v>165</v>
      </c>
      <c r="D83" s="11"/>
      <c r="E83" s="193"/>
      <c r="F83" s="11"/>
      <c r="G83" s="194"/>
    </row>
    <row r="84" spans="2:7" ht="15.75" hidden="1" x14ac:dyDescent="0.25">
      <c r="B84" s="10"/>
      <c r="C84" s="11" t="s">
        <v>177</v>
      </c>
      <c r="D84" s="11"/>
      <c r="E84" s="59">
        <v>0</v>
      </c>
      <c r="F84" s="11"/>
      <c r="G84" s="60">
        <v>0</v>
      </c>
    </row>
    <row r="85" spans="2:7" ht="15.75" hidden="1" collapsed="1" x14ac:dyDescent="0.2">
      <c r="B85" s="26"/>
      <c r="C85" s="27"/>
      <c r="D85" s="72"/>
      <c r="E85" s="73"/>
      <c r="F85" s="27"/>
      <c r="G85" s="74"/>
    </row>
    <row r="86" spans="2:7" s="75" customFormat="1" ht="15.75" x14ac:dyDescent="0.2">
      <c r="B86" s="13" t="s">
        <v>29</v>
      </c>
      <c r="C86" s="14" t="s">
        <v>179</v>
      </c>
      <c r="D86" s="56"/>
      <c r="E86" s="57">
        <f>+E39+E41+E69</f>
        <v>215164</v>
      </c>
      <c r="F86" s="14"/>
      <c r="G86" s="63">
        <f>+G39+G41+G69</f>
        <v>404705</v>
      </c>
    </row>
    <row r="87" spans="2:7" s="75" customFormat="1" ht="15.75" x14ac:dyDescent="0.2">
      <c r="B87" s="26"/>
      <c r="C87" s="27"/>
      <c r="D87" s="72"/>
      <c r="E87" s="73"/>
      <c r="F87" s="27"/>
      <c r="G87" s="74"/>
    </row>
    <row r="88" spans="2:7" s="75" customFormat="1" ht="15.75" x14ac:dyDescent="0.2">
      <c r="B88" s="28">
        <v>20</v>
      </c>
      <c r="C88" s="72" t="s">
        <v>180</v>
      </c>
      <c r="D88" s="72"/>
      <c r="E88" s="76">
        <f>+E89+E90+E91</f>
        <v>-85842</v>
      </c>
      <c r="F88" s="72"/>
      <c r="G88" s="77">
        <v>-102094</v>
      </c>
    </row>
    <row r="89" spans="2:7" s="83" customFormat="1" ht="15" x14ac:dyDescent="0.25">
      <c r="B89" s="78"/>
      <c r="C89" s="79" t="s">
        <v>181</v>
      </c>
      <c r="D89" s="80"/>
      <c r="E89" s="81">
        <v>0</v>
      </c>
      <c r="F89" s="82"/>
      <c r="G89" s="66">
        <v>-58460</v>
      </c>
    </row>
    <row r="90" spans="2:7" s="83" customFormat="1" ht="15" x14ac:dyDescent="0.25">
      <c r="B90" s="78"/>
      <c r="C90" s="79" t="s">
        <v>182</v>
      </c>
      <c r="D90" s="80"/>
      <c r="E90" s="81">
        <v>-85842</v>
      </c>
      <c r="F90" s="82"/>
      <c r="G90" s="66">
        <v>-43634</v>
      </c>
    </row>
    <row r="91" spans="2:7" s="83" customFormat="1" ht="15" x14ac:dyDescent="0.25">
      <c r="B91" s="78"/>
      <c r="C91" s="79" t="s">
        <v>183</v>
      </c>
      <c r="D91" s="80"/>
      <c r="E91" s="81"/>
      <c r="F91" s="82"/>
      <c r="G91" s="66"/>
    </row>
    <row r="92" spans="2:7" ht="15.75" x14ac:dyDescent="0.25">
      <c r="B92" s="10"/>
      <c r="C92" s="11"/>
      <c r="D92" s="11"/>
      <c r="E92" s="12"/>
      <c r="F92" s="11"/>
      <c r="G92" s="11"/>
    </row>
    <row r="93" spans="2:7" ht="15.75" x14ac:dyDescent="0.2">
      <c r="B93" s="13">
        <v>21</v>
      </c>
      <c r="C93" s="14" t="s">
        <v>98</v>
      </c>
      <c r="D93" s="56"/>
      <c r="E93" s="57">
        <f>+E86+E88</f>
        <v>129322</v>
      </c>
      <c r="F93" s="14"/>
      <c r="G93" s="63">
        <f>+G86+G88</f>
        <v>302611</v>
      </c>
    </row>
    <row r="94" spans="2:7" ht="15.75" x14ac:dyDescent="0.25">
      <c r="B94" s="10"/>
      <c r="C94" s="11"/>
      <c r="D94" s="11"/>
      <c r="E94" s="12"/>
      <c r="F94" s="11"/>
      <c r="G94" s="11"/>
    </row>
    <row r="95" spans="2:7" ht="15.75" x14ac:dyDescent="0.25">
      <c r="B95" s="10"/>
      <c r="C95" s="11"/>
      <c r="D95" s="11"/>
      <c r="E95" s="11"/>
      <c r="F95" s="11"/>
      <c r="G95" s="11"/>
    </row>
    <row r="97" spans="3:7" x14ac:dyDescent="0.2">
      <c r="D97" s="53"/>
      <c r="E97" s="84"/>
      <c r="F97" s="85"/>
      <c r="G97" s="84"/>
    </row>
    <row r="98" spans="3:7" ht="15" x14ac:dyDescent="0.25">
      <c r="C98" s="175" t="s">
        <v>300</v>
      </c>
      <c r="D98" s="184"/>
      <c r="E98" s="185">
        <f>+E93-Passivo!E18</f>
        <v>0</v>
      </c>
      <c r="F98" s="184"/>
      <c r="G98" s="186">
        <f>+G93-Passivo!G18</f>
        <v>0</v>
      </c>
    </row>
  </sheetData>
  <mergeCells count="19">
    <mergeCell ref="E56:E57"/>
    <mergeCell ref="B2:C2"/>
    <mergeCell ref="B9:B10"/>
    <mergeCell ref="E9:E10"/>
    <mergeCell ref="G9:G10"/>
    <mergeCell ref="E31:E32"/>
    <mergeCell ref="G31:G32"/>
    <mergeCell ref="B33:B34"/>
    <mergeCell ref="E33:E34"/>
    <mergeCell ref="G33:G34"/>
    <mergeCell ref="E54:E55"/>
    <mergeCell ref="E82:E83"/>
    <mergeCell ref="G82:G83"/>
    <mergeCell ref="E73:E74"/>
    <mergeCell ref="G73:G74"/>
    <mergeCell ref="E75:E76"/>
    <mergeCell ref="G75:G76"/>
    <mergeCell ref="E80:E81"/>
    <mergeCell ref="G80:G8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horizontalDpi="1200" verticalDpi="1200" r:id="rId1"/>
  <ignoredErrors>
    <ignoredError sqref="E6 G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6DC97-44DF-4643-9BDE-C02693509DB3}">
  <sheetPr>
    <tabColor theme="5" tint="-0.249977111117893"/>
    <pageSetUpPr fitToPage="1"/>
  </sheetPr>
  <dimension ref="A1:K135"/>
  <sheetViews>
    <sheetView showGridLines="0" zoomScale="150" zoomScaleNormal="150" workbookViewId="0">
      <selection activeCell="B1" sqref="B1:F97"/>
    </sheetView>
  </sheetViews>
  <sheetFormatPr defaultColWidth="11.42578125" defaultRowHeight="15.75" x14ac:dyDescent="0.25"/>
  <cols>
    <col min="1" max="1" width="3.140625" style="52" customWidth="1"/>
    <col min="2" max="2" width="63.28515625" style="52" customWidth="1"/>
    <col min="3" max="3" width="1.5703125" style="52" customWidth="1"/>
    <col min="4" max="4" width="15.7109375" style="52" customWidth="1"/>
    <col min="5" max="5" width="1.28515625" style="52" customWidth="1"/>
    <col min="6" max="6" width="15.7109375" style="52" customWidth="1"/>
    <col min="7" max="8" width="12.42578125" style="52" bestFit="1" customWidth="1"/>
    <col min="9" max="16384" width="11.42578125" style="52"/>
  </cols>
  <sheetData>
    <row r="1" spans="2:7" x14ac:dyDescent="0.25">
      <c r="B1" s="10"/>
      <c r="C1" s="11"/>
      <c r="D1" s="11"/>
      <c r="E1" s="11"/>
      <c r="F1" s="11"/>
    </row>
    <row r="2" spans="2:7" ht="21" x14ac:dyDescent="0.25">
      <c r="B2" s="190" t="s">
        <v>290</v>
      </c>
      <c r="C2" s="190"/>
      <c r="D2" s="11"/>
      <c r="E2" s="11"/>
      <c r="F2" s="11"/>
    </row>
    <row r="3" spans="2:7" ht="10.5" customHeight="1" x14ac:dyDescent="0.25">
      <c r="B3" s="10"/>
      <c r="C3" s="11"/>
      <c r="D3" s="12"/>
      <c r="E3" s="11"/>
      <c r="F3" s="11"/>
    </row>
    <row r="4" spans="2:7" x14ac:dyDescent="0.25">
      <c r="B4" s="6" t="s">
        <v>184</v>
      </c>
      <c r="C4" s="86"/>
      <c r="D4" s="7">
        <v>2025</v>
      </c>
      <c r="E4" s="86"/>
      <c r="F4" s="7">
        <f>+Attivo!H6</f>
        <v>2024</v>
      </c>
    </row>
    <row r="5" spans="2:7" x14ac:dyDescent="0.25">
      <c r="B5" s="11"/>
      <c r="C5" s="11"/>
      <c r="D5" s="12"/>
      <c r="E5" s="11"/>
      <c r="F5" s="11"/>
    </row>
    <row r="6" spans="2:7" s="89" customFormat="1" x14ac:dyDescent="0.25">
      <c r="B6" s="87" t="s">
        <v>185</v>
      </c>
      <c r="C6" s="14"/>
      <c r="D6" s="88">
        <f>+CE!E93</f>
        <v>129322</v>
      </c>
      <c r="E6" s="44"/>
      <c r="F6" s="63">
        <v>302611</v>
      </c>
    </row>
    <row r="7" spans="2:7" x14ac:dyDescent="0.25">
      <c r="B7" s="11"/>
      <c r="C7" s="11"/>
      <c r="D7" s="49"/>
      <c r="E7" s="50"/>
      <c r="F7" s="50"/>
    </row>
    <row r="8" spans="2:7" x14ac:dyDescent="0.25">
      <c r="B8" s="90" t="s">
        <v>186</v>
      </c>
      <c r="C8" s="11"/>
      <c r="D8" s="49">
        <f>-CE!E88</f>
        <v>85842</v>
      </c>
      <c r="E8" s="50"/>
      <c r="F8" s="50">
        <v>102094</v>
      </c>
    </row>
    <row r="9" spans="2:7" x14ac:dyDescent="0.25">
      <c r="B9" s="90" t="s">
        <v>187</v>
      </c>
      <c r="C9" s="11"/>
      <c r="D9" s="49">
        <f>-CE!E41</f>
        <v>-211731</v>
      </c>
      <c r="E9" s="50"/>
      <c r="F9" s="50">
        <v>-394296</v>
      </c>
    </row>
    <row r="10" spans="2:7" x14ac:dyDescent="0.25">
      <c r="B10" s="90" t="s">
        <v>188</v>
      </c>
      <c r="C10" s="11"/>
      <c r="D10" s="49">
        <v>0</v>
      </c>
      <c r="E10" s="50"/>
      <c r="F10" s="50">
        <f t="shared" ref="F10:F60" si="0">+D10</f>
        <v>0</v>
      </c>
    </row>
    <row r="11" spans="2:7" x14ac:dyDescent="0.25">
      <c r="B11" s="90" t="s">
        <v>189</v>
      </c>
      <c r="C11" s="11"/>
      <c r="D11" s="49">
        <v>0</v>
      </c>
      <c r="E11" s="50"/>
      <c r="F11" s="50">
        <f t="shared" si="0"/>
        <v>0</v>
      </c>
    </row>
    <row r="12" spans="2:7" x14ac:dyDescent="0.25">
      <c r="B12" s="90" t="s">
        <v>190</v>
      </c>
      <c r="C12" s="11"/>
      <c r="D12" s="49">
        <v>0</v>
      </c>
      <c r="E12" s="50"/>
      <c r="F12" s="50">
        <v>-1721</v>
      </c>
      <c r="G12" s="91"/>
    </row>
    <row r="13" spans="2:7" x14ac:dyDescent="0.25">
      <c r="B13" s="11"/>
      <c r="C13" s="11"/>
      <c r="D13" s="49"/>
      <c r="E13" s="50"/>
      <c r="F13" s="50">
        <f t="shared" si="0"/>
        <v>0</v>
      </c>
    </row>
    <row r="14" spans="2:7" s="89" customFormat="1" ht="31.5" x14ac:dyDescent="0.25">
      <c r="B14" s="92" t="s">
        <v>191</v>
      </c>
      <c r="C14" s="14"/>
      <c r="D14" s="88">
        <f>SUM(D6:D13)</f>
        <v>3433</v>
      </c>
      <c r="E14" s="44">
        <f t="shared" ref="E14:F14" si="1">SUM(E6:E13)</f>
        <v>0</v>
      </c>
      <c r="F14" s="63">
        <f t="shared" si="1"/>
        <v>8688</v>
      </c>
    </row>
    <row r="15" spans="2:7" ht="7.5" customHeight="1" x14ac:dyDescent="0.25">
      <c r="B15" s="11"/>
      <c r="C15" s="11"/>
      <c r="D15" s="49"/>
      <c r="E15" s="50"/>
      <c r="F15" s="50"/>
    </row>
    <row r="16" spans="2:7" x14ac:dyDescent="0.25">
      <c r="B16" s="90" t="s">
        <v>192</v>
      </c>
      <c r="C16" s="11"/>
      <c r="D16" s="49">
        <v>90000</v>
      </c>
      <c r="E16" s="50"/>
      <c r="F16" s="50">
        <v>382500</v>
      </c>
    </row>
    <row r="17" spans="2:6" hidden="1" x14ac:dyDescent="0.25">
      <c r="B17" s="90" t="s">
        <v>193</v>
      </c>
      <c r="C17" s="11"/>
      <c r="D17" s="49"/>
      <c r="E17" s="50"/>
      <c r="F17" s="50">
        <v>0</v>
      </c>
    </row>
    <row r="18" spans="2:6" x14ac:dyDescent="0.25">
      <c r="B18" s="90" t="s">
        <v>194</v>
      </c>
      <c r="C18" s="11"/>
      <c r="D18" s="49">
        <v>574213</v>
      </c>
      <c r="E18" s="50"/>
      <c r="F18" s="50">
        <v>551167</v>
      </c>
    </row>
    <row r="19" spans="2:6" hidden="1" x14ac:dyDescent="0.25">
      <c r="B19" s="90" t="s">
        <v>195</v>
      </c>
      <c r="C19" s="11"/>
      <c r="D19" s="49"/>
      <c r="E19" s="50"/>
      <c r="F19" s="50">
        <v>0</v>
      </c>
    </row>
    <row r="20" spans="2:6" hidden="1" x14ac:dyDescent="0.25">
      <c r="B20" s="90" t="s">
        <v>196</v>
      </c>
      <c r="C20" s="11"/>
      <c r="D20" s="49"/>
      <c r="E20" s="50"/>
      <c r="F20" s="50">
        <v>0</v>
      </c>
    </row>
    <row r="21" spans="2:6" hidden="1" x14ac:dyDescent="0.25">
      <c r="B21" s="90" t="s">
        <v>197</v>
      </c>
      <c r="C21" s="11"/>
      <c r="D21" s="49"/>
      <c r="E21" s="50"/>
      <c r="F21" s="50">
        <v>0</v>
      </c>
    </row>
    <row r="22" spans="2:6" hidden="1" x14ac:dyDescent="0.25">
      <c r="B22" s="90" t="s">
        <v>198</v>
      </c>
      <c r="C22" s="11"/>
      <c r="D22" s="49"/>
      <c r="E22" s="50"/>
      <c r="F22" s="50">
        <v>0</v>
      </c>
    </row>
    <row r="23" spans="2:6" x14ac:dyDescent="0.25">
      <c r="B23" s="90" t="s">
        <v>199</v>
      </c>
      <c r="C23" s="11"/>
      <c r="D23" s="49">
        <v>29082</v>
      </c>
      <c r="E23" s="50"/>
      <c r="F23" s="50">
        <v>41476</v>
      </c>
    </row>
    <row r="24" spans="2:6" hidden="1" x14ac:dyDescent="0.25">
      <c r="B24" s="90"/>
      <c r="C24" s="11"/>
      <c r="D24" s="49"/>
      <c r="E24" s="50"/>
      <c r="F24" s="50"/>
    </row>
    <row r="25" spans="2:6" s="89" customFormat="1" x14ac:dyDescent="0.25">
      <c r="B25" s="87" t="s">
        <v>200</v>
      </c>
      <c r="C25" s="14"/>
      <c r="D25" s="88">
        <f>SUM(D16:D24)</f>
        <v>693295</v>
      </c>
      <c r="E25" s="44"/>
      <c r="F25" s="63">
        <f>SUM(F15:F24)</f>
        <v>975143</v>
      </c>
    </row>
    <row r="26" spans="2:6" x14ac:dyDescent="0.25">
      <c r="B26" s="90"/>
      <c r="C26" s="11"/>
      <c r="D26" s="49"/>
      <c r="E26" s="50"/>
      <c r="F26" s="50"/>
    </row>
    <row r="27" spans="2:6" s="89" customFormat="1" x14ac:dyDescent="0.25">
      <c r="B27" s="93" t="s">
        <v>201</v>
      </c>
      <c r="C27" s="14"/>
      <c r="D27" s="94">
        <f>+D14+D25</f>
        <v>696728</v>
      </c>
      <c r="E27" s="95">
        <f t="shared" ref="E27" si="2">+E14+E25</f>
        <v>0</v>
      </c>
      <c r="F27" s="96">
        <f>+F14+F25</f>
        <v>983831</v>
      </c>
    </row>
    <row r="28" spans="2:6" x14ac:dyDescent="0.25">
      <c r="B28" s="11"/>
      <c r="C28" s="11"/>
      <c r="D28" s="49"/>
      <c r="E28" s="50"/>
      <c r="F28" s="50"/>
    </row>
    <row r="29" spans="2:6" x14ac:dyDescent="0.25">
      <c r="B29" s="90" t="s">
        <v>202</v>
      </c>
      <c r="C29" s="11"/>
      <c r="D29" s="49">
        <v>-87850</v>
      </c>
      <c r="E29" s="50"/>
      <c r="F29" s="50">
        <v>-228726</v>
      </c>
    </row>
    <row r="30" spans="2:6" x14ac:dyDescent="0.25">
      <c r="B30" s="90" t="s">
        <v>203</v>
      </c>
      <c r="C30" s="11"/>
      <c r="D30" s="49">
        <v>57803</v>
      </c>
      <c r="E30" s="50"/>
      <c r="F30" s="50">
        <v>-75781</v>
      </c>
    </row>
    <row r="31" spans="2:6" x14ac:dyDescent="0.25">
      <c r="B31" s="90" t="s">
        <v>204</v>
      </c>
      <c r="C31" s="11"/>
      <c r="D31" s="49">
        <v>-368483</v>
      </c>
      <c r="E31" s="50"/>
      <c r="F31" s="50">
        <v>-589399</v>
      </c>
    </row>
    <row r="32" spans="2:6" x14ac:dyDescent="0.25">
      <c r="B32" s="97" t="s">
        <v>205</v>
      </c>
      <c r="C32" s="11"/>
      <c r="D32" s="49">
        <v>-361654</v>
      </c>
      <c r="E32" s="50"/>
      <c r="F32" s="50">
        <v>-42095</v>
      </c>
    </row>
    <row r="33" spans="2:8" hidden="1" x14ac:dyDescent="0.25">
      <c r="B33" s="97" t="s">
        <v>206</v>
      </c>
      <c r="C33" s="11"/>
      <c r="D33" s="49"/>
      <c r="E33" s="50"/>
      <c r="F33" s="50">
        <v>0</v>
      </c>
    </row>
    <row r="34" spans="2:8" x14ac:dyDescent="0.25">
      <c r="B34" s="90" t="s">
        <v>207</v>
      </c>
      <c r="C34" s="11"/>
      <c r="D34" s="49">
        <v>-746659</v>
      </c>
      <c r="E34" s="50"/>
      <c r="F34" s="50">
        <v>611596</v>
      </c>
    </row>
    <row r="35" spans="2:8" x14ac:dyDescent="0.25">
      <c r="B35" s="90"/>
      <c r="C35" s="11"/>
      <c r="D35" s="49"/>
      <c r="E35" s="50"/>
      <c r="F35" s="50"/>
    </row>
    <row r="36" spans="2:8" s="99" customFormat="1" x14ac:dyDescent="0.25">
      <c r="B36" s="93" t="s">
        <v>208</v>
      </c>
      <c r="C36" s="98"/>
      <c r="D36" s="94">
        <f>SUM(D29:D35)</f>
        <v>-1506843</v>
      </c>
      <c r="E36" s="95">
        <f t="shared" ref="E36:F36" si="3">SUM(E29:E35)</f>
        <v>0</v>
      </c>
      <c r="F36" s="96">
        <f t="shared" si="3"/>
        <v>-324405</v>
      </c>
    </row>
    <row r="37" spans="2:8" s="99" customFormat="1" x14ac:dyDescent="0.25">
      <c r="B37" s="100"/>
      <c r="C37" s="101"/>
      <c r="D37" s="102"/>
      <c r="E37" s="103"/>
      <c r="F37" s="103"/>
    </row>
    <row r="38" spans="2:8" s="109" customFormat="1" x14ac:dyDescent="0.25">
      <c r="B38" s="104" t="s">
        <v>209</v>
      </c>
      <c r="C38" s="105"/>
      <c r="D38" s="106">
        <f>+D27+D36</f>
        <v>-810115</v>
      </c>
      <c r="E38" s="107">
        <f t="shared" ref="E38:F38" si="4">+E27+E36</f>
        <v>0</v>
      </c>
      <c r="F38" s="108">
        <f t="shared" si="4"/>
        <v>659426</v>
      </c>
    </row>
    <row r="39" spans="2:8" x14ac:dyDescent="0.25">
      <c r="B39" s="90"/>
      <c r="C39" s="11"/>
      <c r="D39" s="49"/>
      <c r="E39" s="50"/>
      <c r="F39" s="50"/>
    </row>
    <row r="40" spans="2:8" x14ac:dyDescent="0.25">
      <c r="B40" s="90" t="s">
        <v>210</v>
      </c>
      <c r="C40" s="11"/>
      <c r="D40" s="49">
        <v>211731</v>
      </c>
      <c r="E40" s="50"/>
      <c r="F40" s="50">
        <v>394296</v>
      </c>
    </row>
    <row r="41" spans="2:8" x14ac:dyDescent="0.25">
      <c r="B41" s="90" t="s">
        <v>211</v>
      </c>
      <c r="C41" s="11"/>
      <c r="D41" s="49">
        <v>-60192</v>
      </c>
      <c r="E41" s="50"/>
      <c r="F41" s="50">
        <v>-456782</v>
      </c>
    </row>
    <row r="42" spans="2:8" hidden="1" x14ac:dyDescent="0.25">
      <c r="B42" s="90" t="s">
        <v>212</v>
      </c>
      <c r="C42" s="11"/>
      <c r="D42" s="49"/>
      <c r="E42" s="50"/>
      <c r="F42" s="50">
        <v>0</v>
      </c>
    </row>
    <row r="43" spans="2:8" x14ac:dyDescent="0.25">
      <c r="B43" s="90" t="s">
        <v>213</v>
      </c>
      <c r="C43" s="11"/>
      <c r="D43" s="49">
        <v>-679679</v>
      </c>
      <c r="E43" s="50"/>
      <c r="F43" s="50">
        <v>-624822</v>
      </c>
    </row>
    <row r="44" spans="2:8" x14ac:dyDescent="0.25">
      <c r="B44" s="90" t="s">
        <v>291</v>
      </c>
      <c r="C44" s="11"/>
      <c r="D44" s="49">
        <v>-75668</v>
      </c>
      <c r="E44" s="50"/>
      <c r="F44" s="50">
        <v>-114298</v>
      </c>
    </row>
    <row r="45" spans="2:8" x14ac:dyDescent="0.25">
      <c r="B45" s="90"/>
      <c r="C45" s="11"/>
      <c r="D45" s="49"/>
      <c r="E45" s="50"/>
      <c r="F45" s="50"/>
    </row>
    <row r="46" spans="2:8" s="111" customFormat="1" x14ac:dyDescent="0.25">
      <c r="B46" s="104" t="s">
        <v>214</v>
      </c>
      <c r="C46" s="105"/>
      <c r="D46" s="110">
        <f>SUM(D40:D45)</f>
        <v>-603808</v>
      </c>
      <c r="E46" s="107">
        <f t="shared" ref="E46:F46" si="5">SUM(E40:E45)</f>
        <v>0</v>
      </c>
      <c r="F46" s="108">
        <f t="shared" si="5"/>
        <v>-801606</v>
      </c>
    </row>
    <row r="47" spans="2:8" s="109" customFormat="1" x14ac:dyDescent="0.25">
      <c r="B47" s="90"/>
      <c r="C47" s="112"/>
      <c r="D47" s="113"/>
      <c r="E47" s="114"/>
      <c r="F47" s="114"/>
    </row>
    <row r="48" spans="2:8" s="111" customFormat="1" ht="15" customHeight="1" x14ac:dyDescent="0.25">
      <c r="B48" s="104" t="s">
        <v>215</v>
      </c>
      <c r="C48" s="105"/>
      <c r="D48" s="110">
        <f>+D38+D46</f>
        <v>-1413923</v>
      </c>
      <c r="E48" s="107">
        <f t="shared" ref="E48:F48" si="6">+E38+E46</f>
        <v>0</v>
      </c>
      <c r="F48" s="108">
        <f t="shared" si="6"/>
        <v>-142180</v>
      </c>
      <c r="H48" s="115"/>
    </row>
    <row r="49" spans="2:8" x14ac:dyDescent="0.25">
      <c r="B49" s="11"/>
      <c r="C49" s="11"/>
      <c r="D49" s="49"/>
      <c r="E49" s="50"/>
      <c r="F49" s="50"/>
    </row>
    <row r="50" spans="2:8" x14ac:dyDescent="0.25">
      <c r="B50" s="90" t="s">
        <v>216</v>
      </c>
      <c r="C50" s="11"/>
      <c r="D50" s="49">
        <v>-97040</v>
      </c>
      <c r="E50" s="50"/>
      <c r="F50" s="50">
        <v>-336369</v>
      </c>
      <c r="G50" s="116" t="s">
        <v>29</v>
      </c>
      <c r="H50" s="116"/>
    </row>
    <row r="51" spans="2:8" x14ac:dyDescent="0.25">
      <c r="B51" s="90" t="s">
        <v>217</v>
      </c>
      <c r="C51" s="11"/>
      <c r="D51" s="49"/>
      <c r="E51" s="50"/>
      <c r="F51" s="50"/>
      <c r="G51" s="116"/>
      <c r="H51" s="116"/>
    </row>
    <row r="52" spans="2:8" x14ac:dyDescent="0.25">
      <c r="B52" s="90" t="s">
        <v>218</v>
      </c>
      <c r="C52" s="11"/>
      <c r="D52" s="49">
        <v>-293912</v>
      </c>
      <c r="E52" s="50"/>
      <c r="F52" s="50">
        <v>-436853</v>
      </c>
      <c r="G52" s="116"/>
      <c r="H52" s="116"/>
    </row>
    <row r="53" spans="2:8" x14ac:dyDescent="0.25">
      <c r="B53" s="90" t="s">
        <v>219</v>
      </c>
      <c r="C53" s="11"/>
      <c r="D53" s="49">
        <v>0</v>
      </c>
      <c r="E53" s="50"/>
      <c r="F53" s="50">
        <v>1721</v>
      </c>
      <c r="G53" s="116"/>
      <c r="H53" s="116"/>
    </row>
    <row r="54" spans="2:8" x14ac:dyDescent="0.25">
      <c r="B54" s="90" t="s">
        <v>220</v>
      </c>
      <c r="C54" s="11"/>
      <c r="D54" s="49">
        <v>-15083</v>
      </c>
      <c r="E54" s="50"/>
      <c r="F54" s="50">
        <v>-745</v>
      </c>
      <c r="G54" s="116"/>
      <c r="H54" s="116"/>
    </row>
    <row r="55" spans="2:8" x14ac:dyDescent="0.25">
      <c r="B55" s="90" t="s">
        <v>221</v>
      </c>
      <c r="C55" s="11"/>
      <c r="D55" s="116"/>
      <c r="E55" s="50"/>
      <c r="F55" s="50"/>
      <c r="G55" s="116"/>
      <c r="H55" s="116"/>
    </row>
    <row r="56" spans="2:8" hidden="1" x14ac:dyDescent="0.25">
      <c r="B56" s="90" t="s">
        <v>222</v>
      </c>
      <c r="C56" s="11"/>
      <c r="D56" s="49">
        <v>0</v>
      </c>
      <c r="E56" s="50"/>
      <c r="F56" s="50">
        <f t="shared" si="0"/>
        <v>0</v>
      </c>
      <c r="G56" s="116"/>
      <c r="H56" s="116"/>
    </row>
    <row r="57" spans="2:8" hidden="1" x14ac:dyDescent="0.25">
      <c r="B57" s="90" t="s">
        <v>223</v>
      </c>
      <c r="C57" s="11"/>
      <c r="D57" s="49">
        <v>0</v>
      </c>
      <c r="E57" s="50"/>
      <c r="F57" s="50">
        <f t="shared" si="0"/>
        <v>0</v>
      </c>
      <c r="G57" s="116"/>
      <c r="H57" s="116"/>
    </row>
    <row r="58" spans="2:8" hidden="1" x14ac:dyDescent="0.25">
      <c r="B58" s="90" t="s">
        <v>224</v>
      </c>
      <c r="C58" s="11"/>
      <c r="D58" s="49">
        <v>0</v>
      </c>
      <c r="E58" s="50"/>
      <c r="F58" s="50">
        <f t="shared" si="0"/>
        <v>0</v>
      </c>
    </row>
    <row r="59" spans="2:8" hidden="1" x14ac:dyDescent="0.25">
      <c r="B59" s="90" t="s">
        <v>225</v>
      </c>
      <c r="C59" s="11"/>
      <c r="D59" s="49">
        <v>0</v>
      </c>
      <c r="E59" s="50"/>
      <c r="F59" s="50">
        <f t="shared" si="0"/>
        <v>0</v>
      </c>
    </row>
    <row r="60" spans="2:8" hidden="1" x14ac:dyDescent="0.25">
      <c r="B60" s="90" t="s">
        <v>226</v>
      </c>
      <c r="C60" s="11"/>
      <c r="D60" s="49">
        <v>0</v>
      </c>
      <c r="E60" s="50"/>
      <c r="F60" s="50">
        <f t="shared" si="0"/>
        <v>0</v>
      </c>
    </row>
    <row r="61" spans="2:8" x14ac:dyDescent="0.25">
      <c r="B61" s="11"/>
      <c r="C61" s="11"/>
      <c r="D61" s="49"/>
      <c r="E61" s="50"/>
      <c r="F61" s="50"/>
    </row>
    <row r="62" spans="2:8" s="117" customFormat="1" ht="15" customHeight="1" x14ac:dyDescent="0.25">
      <c r="B62" s="104" t="s">
        <v>227</v>
      </c>
      <c r="C62" s="98"/>
      <c r="D62" s="110">
        <f>SUM(D50:D61)</f>
        <v>-406035</v>
      </c>
      <c r="E62" s="95">
        <f t="shared" ref="E62:F62" si="7">SUM(E50:E61)</f>
        <v>0</v>
      </c>
      <c r="F62" s="96">
        <f t="shared" si="7"/>
        <v>-772246</v>
      </c>
      <c r="H62" s="118"/>
    </row>
    <row r="63" spans="2:8" s="89" customFormat="1" x14ac:dyDescent="0.25">
      <c r="B63" s="119"/>
      <c r="C63" s="27"/>
      <c r="D63" s="120"/>
      <c r="E63" s="74"/>
      <c r="F63" s="74"/>
      <c r="H63" s="52"/>
    </row>
    <row r="64" spans="2:8" hidden="1" x14ac:dyDescent="0.25">
      <c r="B64" s="112" t="s">
        <v>228</v>
      </c>
      <c r="C64" s="11"/>
      <c r="D64" s="49">
        <v>0</v>
      </c>
      <c r="E64" s="50"/>
      <c r="F64" s="50">
        <v>0</v>
      </c>
    </row>
    <row r="65" spans="2:8" hidden="1" x14ac:dyDescent="0.25">
      <c r="B65" s="112" t="s">
        <v>229</v>
      </c>
      <c r="C65" s="11"/>
      <c r="D65" s="49">
        <v>0</v>
      </c>
      <c r="E65" s="50"/>
      <c r="F65" s="50">
        <v>0</v>
      </c>
    </row>
    <row r="66" spans="2:8" x14ac:dyDescent="0.25">
      <c r="B66" s="112" t="s">
        <v>230</v>
      </c>
      <c r="C66" s="11"/>
      <c r="D66" s="49">
        <v>2</v>
      </c>
      <c r="E66" s="50"/>
      <c r="F66" s="50">
        <v>-1</v>
      </c>
    </row>
    <row r="67" spans="2:8" hidden="1" x14ac:dyDescent="0.25">
      <c r="B67" s="112" t="s">
        <v>231</v>
      </c>
      <c r="C67" s="11"/>
      <c r="D67" s="49">
        <v>0</v>
      </c>
      <c r="E67" s="50"/>
      <c r="F67" s="50">
        <v>0</v>
      </c>
    </row>
    <row r="68" spans="2:8" hidden="1" x14ac:dyDescent="0.25">
      <c r="B68" s="112" t="s">
        <v>232</v>
      </c>
      <c r="C68" s="11"/>
      <c r="D68" s="49">
        <v>0</v>
      </c>
      <c r="E68" s="50"/>
      <c r="F68" s="50">
        <v>0</v>
      </c>
    </row>
    <row r="69" spans="2:8" hidden="1" x14ac:dyDescent="0.25">
      <c r="B69" s="112" t="s">
        <v>233</v>
      </c>
      <c r="C69" s="11"/>
      <c r="D69" s="49">
        <v>0</v>
      </c>
      <c r="E69" s="50"/>
      <c r="F69" s="50">
        <v>0</v>
      </c>
    </row>
    <row r="70" spans="2:8" hidden="1" x14ac:dyDescent="0.25">
      <c r="B70" s="112" t="s">
        <v>234</v>
      </c>
      <c r="C70" s="11"/>
      <c r="D70" s="49">
        <v>0</v>
      </c>
      <c r="E70" s="50"/>
      <c r="F70" s="50">
        <v>0</v>
      </c>
    </row>
    <row r="71" spans="2:8" x14ac:dyDescent="0.25">
      <c r="B71" s="11"/>
      <c r="C71" s="11"/>
      <c r="D71" s="49"/>
      <c r="E71" s="50"/>
      <c r="F71" s="50"/>
    </row>
    <row r="72" spans="2:8" s="118" customFormat="1" x14ac:dyDescent="0.25">
      <c r="B72" s="104" t="s">
        <v>235</v>
      </c>
      <c r="C72" s="105"/>
      <c r="D72" s="106">
        <f>SUM(D64:D71)</f>
        <v>2</v>
      </c>
      <c r="E72" s="107">
        <f t="shared" ref="E72:F72" si="8">SUM(E64:E71)</f>
        <v>0</v>
      </c>
      <c r="F72" s="108">
        <f t="shared" si="8"/>
        <v>-1</v>
      </c>
      <c r="G72" s="121"/>
    </row>
    <row r="73" spans="2:8" hidden="1" x14ac:dyDescent="0.25">
      <c r="B73" s="11"/>
      <c r="C73" s="11"/>
      <c r="D73" s="49"/>
      <c r="E73" s="50"/>
      <c r="F73" s="50">
        <f t="shared" ref="F73:F80" si="9">+D73</f>
        <v>0</v>
      </c>
    </row>
    <row r="74" spans="2:8" hidden="1" x14ac:dyDescent="0.25">
      <c r="B74" s="90" t="s">
        <v>236</v>
      </c>
      <c r="C74" s="11"/>
      <c r="D74" s="49">
        <v>0</v>
      </c>
      <c r="E74" s="50"/>
      <c r="F74" s="50">
        <f t="shared" si="9"/>
        <v>0</v>
      </c>
    </row>
    <row r="75" spans="2:8" hidden="1" x14ac:dyDescent="0.25">
      <c r="B75" s="90" t="s">
        <v>237</v>
      </c>
      <c r="C75" s="11"/>
      <c r="D75" s="49">
        <v>0</v>
      </c>
      <c r="E75" s="50"/>
      <c r="F75" s="50">
        <f t="shared" si="9"/>
        <v>0</v>
      </c>
    </row>
    <row r="76" spans="2:8" hidden="1" x14ac:dyDescent="0.25">
      <c r="B76" s="90" t="s">
        <v>238</v>
      </c>
      <c r="C76" s="11"/>
      <c r="D76" s="49"/>
      <c r="E76" s="50"/>
      <c r="F76" s="50">
        <f t="shared" si="9"/>
        <v>0</v>
      </c>
      <c r="G76" s="91"/>
    </row>
    <row r="77" spans="2:8" x14ac:dyDescent="0.25">
      <c r="B77" s="90" t="s">
        <v>239</v>
      </c>
      <c r="C77" s="11"/>
      <c r="D77" s="49">
        <v>-58864</v>
      </c>
      <c r="E77" s="50"/>
      <c r="F77" s="50">
        <v>-58482</v>
      </c>
      <c r="G77" s="91"/>
      <c r="H77" s="116"/>
    </row>
    <row r="78" spans="2:8" hidden="1" x14ac:dyDescent="0.25">
      <c r="B78" s="97" t="s">
        <v>188</v>
      </c>
      <c r="C78" s="11"/>
      <c r="D78" s="49">
        <v>0</v>
      </c>
      <c r="E78" s="50"/>
      <c r="F78" s="50">
        <f t="shared" si="9"/>
        <v>0</v>
      </c>
    </row>
    <row r="79" spans="2:8" hidden="1" x14ac:dyDescent="0.25">
      <c r="B79" s="90" t="s">
        <v>240</v>
      </c>
      <c r="C79" s="11"/>
      <c r="D79" s="49"/>
      <c r="E79" s="50"/>
      <c r="F79" s="50">
        <f t="shared" si="9"/>
        <v>0</v>
      </c>
      <c r="G79" s="91"/>
    </row>
    <row r="80" spans="2:8" hidden="1" x14ac:dyDescent="0.25">
      <c r="B80" s="112" t="s">
        <v>241</v>
      </c>
      <c r="C80" s="11"/>
      <c r="D80" s="49"/>
      <c r="E80" s="50"/>
      <c r="F80" s="50">
        <f t="shared" si="9"/>
        <v>0</v>
      </c>
      <c r="G80" s="91"/>
    </row>
    <row r="81" spans="2:8" hidden="1" x14ac:dyDescent="0.25">
      <c r="B81" s="112"/>
      <c r="C81" s="11"/>
      <c r="D81" s="49"/>
      <c r="E81" s="50"/>
      <c r="F81" s="50"/>
      <c r="G81" s="91"/>
    </row>
    <row r="82" spans="2:8" s="118" customFormat="1" x14ac:dyDescent="0.25">
      <c r="B82" s="104" t="s">
        <v>242</v>
      </c>
      <c r="C82" s="105"/>
      <c r="D82" s="110">
        <f>SUM(D74:D81)</f>
        <v>-58864</v>
      </c>
      <c r="E82" s="107">
        <f t="shared" ref="E82:F82" si="10">SUM(E74:E81)</f>
        <v>0</v>
      </c>
      <c r="F82" s="108">
        <f t="shared" si="10"/>
        <v>-58482</v>
      </c>
      <c r="G82" s="121"/>
    </row>
    <row r="83" spans="2:8" s="118" customFormat="1" x14ac:dyDescent="0.25">
      <c r="B83" s="90"/>
      <c r="C83" s="90"/>
      <c r="D83" s="122"/>
      <c r="E83" s="123"/>
      <c r="F83" s="123"/>
    </row>
    <row r="84" spans="2:8" s="117" customFormat="1" ht="15" customHeight="1" x14ac:dyDescent="0.25">
      <c r="B84" s="104" t="s">
        <v>243</v>
      </c>
      <c r="C84" s="105"/>
      <c r="D84" s="106">
        <f>+D72+D82</f>
        <v>-58862</v>
      </c>
      <c r="E84" s="107">
        <f t="shared" ref="E84:F84" si="11">+E72+E82</f>
        <v>0</v>
      </c>
      <c r="F84" s="108">
        <f t="shared" si="11"/>
        <v>-58483</v>
      </c>
      <c r="H84" s="118"/>
    </row>
    <row r="85" spans="2:8" s="111" customFormat="1" ht="15" customHeight="1" x14ac:dyDescent="0.25">
      <c r="B85" s="124"/>
      <c r="C85" s="125"/>
      <c r="D85" s="126"/>
      <c r="E85" s="127"/>
      <c r="F85" s="127"/>
      <c r="H85" s="109"/>
    </row>
    <row r="86" spans="2:8" s="117" customFormat="1" ht="15" customHeight="1" x14ac:dyDescent="0.25">
      <c r="B86" s="104" t="s">
        <v>244</v>
      </c>
      <c r="C86" s="98"/>
      <c r="D86" s="110">
        <f>+D48+D62+D84</f>
        <v>-1878820</v>
      </c>
      <c r="E86" s="95">
        <f t="shared" ref="E86" si="12">+E48+E62+E84</f>
        <v>0</v>
      </c>
      <c r="F86" s="108">
        <f>+F48+F62+F84</f>
        <v>-972909</v>
      </c>
      <c r="H86" s="118"/>
    </row>
    <row r="87" spans="2:8" s="89" customFormat="1" ht="15" customHeight="1" x14ac:dyDescent="0.25">
      <c r="B87" s="119"/>
      <c r="C87" s="27"/>
      <c r="D87" s="120"/>
      <c r="E87" s="74"/>
      <c r="F87" s="74"/>
      <c r="H87" s="52"/>
    </row>
    <row r="88" spans="2:8" s="89" customFormat="1" ht="15" customHeight="1" x14ac:dyDescent="0.25">
      <c r="B88" s="87" t="s">
        <v>245</v>
      </c>
      <c r="C88" s="14"/>
      <c r="D88" s="88">
        <f>+F95</f>
        <v>11478055</v>
      </c>
      <c r="E88" s="44"/>
      <c r="F88" s="63">
        <v>12450964</v>
      </c>
      <c r="H88" s="52"/>
    </row>
    <row r="89" spans="2:8" s="89" customFormat="1" ht="15" customHeight="1" x14ac:dyDescent="0.25">
      <c r="B89" s="87" t="s">
        <v>246</v>
      </c>
      <c r="C89" s="14"/>
      <c r="D89" s="88">
        <f>+D92+D93+D91</f>
        <v>9599235</v>
      </c>
      <c r="E89" s="44">
        <f t="shared" ref="E89:F89" si="13">+E92+E93+E91</f>
        <v>0</v>
      </c>
      <c r="F89" s="63">
        <f t="shared" si="13"/>
        <v>11478055</v>
      </c>
      <c r="H89" s="52"/>
    </row>
    <row r="90" spans="2:8" s="89" customFormat="1" ht="15" customHeight="1" x14ac:dyDescent="0.25">
      <c r="B90" s="119"/>
      <c r="C90" s="27"/>
      <c r="D90" s="120"/>
      <c r="E90" s="74"/>
      <c r="F90" s="74"/>
      <c r="H90" s="52"/>
    </row>
    <row r="91" spans="2:8" s="89" customFormat="1" ht="15" customHeight="1" x14ac:dyDescent="0.25">
      <c r="B91" s="11" t="s">
        <v>247</v>
      </c>
      <c r="C91" s="11"/>
      <c r="D91" s="49">
        <v>661</v>
      </c>
      <c r="E91" s="50"/>
      <c r="F91" s="50">
        <v>2492</v>
      </c>
      <c r="G91" s="128"/>
      <c r="H91" s="52"/>
    </row>
    <row r="92" spans="2:8" s="89" customFormat="1" ht="15" customHeight="1" x14ac:dyDescent="0.25">
      <c r="B92" s="11" t="s">
        <v>74</v>
      </c>
      <c r="C92" s="11"/>
      <c r="D92" s="49"/>
      <c r="E92" s="50"/>
      <c r="F92" s="50"/>
      <c r="G92" s="128"/>
      <c r="H92" s="52"/>
    </row>
    <row r="93" spans="2:8" s="89" customFormat="1" ht="15" customHeight="1" x14ac:dyDescent="0.25">
      <c r="B93" s="11" t="s">
        <v>248</v>
      </c>
      <c r="C93" s="11"/>
      <c r="D93" s="49">
        <v>9598574</v>
      </c>
      <c r="E93" s="50"/>
      <c r="F93" s="50">
        <v>11475563</v>
      </c>
      <c r="G93" s="128"/>
      <c r="H93" s="52"/>
    </row>
    <row r="94" spans="2:8" x14ac:dyDescent="0.25">
      <c r="B94" s="11"/>
      <c r="C94" s="11"/>
      <c r="D94" s="49"/>
      <c r="E94" s="50"/>
      <c r="F94" s="50"/>
    </row>
    <row r="95" spans="2:8" x14ac:dyDescent="0.25">
      <c r="B95" s="87" t="s">
        <v>249</v>
      </c>
      <c r="C95" s="14"/>
      <c r="D95" s="88">
        <f>SUM(D91:D94)</f>
        <v>9599235</v>
      </c>
      <c r="E95" s="44">
        <f>SUM(E91:E94)</f>
        <v>0</v>
      </c>
      <c r="F95" s="63">
        <f>SUM(F91:F94)</f>
        <v>11478055</v>
      </c>
    </row>
    <row r="96" spans="2:8" ht="11.25" customHeight="1" x14ac:dyDescent="0.25">
      <c r="B96" s="11"/>
      <c r="C96" s="11"/>
      <c r="D96" s="49"/>
      <c r="E96" s="50"/>
      <c r="F96" s="50"/>
    </row>
    <row r="97" spans="1:11" ht="11.25" customHeight="1" x14ac:dyDescent="0.25">
      <c r="B97" s="11"/>
      <c r="C97" s="11"/>
      <c r="D97" s="50"/>
      <c r="E97" s="50"/>
      <c r="F97" s="50"/>
    </row>
    <row r="98" spans="1:11" x14ac:dyDescent="0.25">
      <c r="D98" s="91"/>
      <c r="E98" s="91"/>
      <c r="F98" s="91"/>
    </row>
    <row r="99" spans="1:11" s="130" customFormat="1" ht="15" x14ac:dyDescent="0.25">
      <c r="A99" s="129"/>
      <c r="B99" s="175" t="s">
        <v>300</v>
      </c>
      <c r="C99" s="175"/>
      <c r="D99" s="182">
        <f>+D88-D89+D86</f>
        <v>0</v>
      </c>
      <c r="E99" s="183"/>
      <c r="F99" s="189">
        <f>+F88-F89+F86</f>
        <v>0</v>
      </c>
      <c r="G99" s="182"/>
      <c r="J99" s="152"/>
      <c r="K99" s="152"/>
    </row>
    <row r="100" spans="1:11" x14ac:dyDescent="0.25">
      <c r="D100" s="91"/>
      <c r="E100" s="91"/>
      <c r="F100" s="91"/>
    </row>
    <row r="101" spans="1:11" x14ac:dyDescent="0.25">
      <c r="D101" s="91"/>
      <c r="E101" s="91"/>
      <c r="F101" s="91"/>
    </row>
    <row r="102" spans="1:11" x14ac:dyDescent="0.25">
      <c r="B102" s="89"/>
      <c r="D102" s="91"/>
      <c r="E102" s="91"/>
      <c r="F102" s="91"/>
    </row>
    <row r="103" spans="1:11" x14ac:dyDescent="0.25">
      <c r="D103" s="91"/>
      <c r="E103" s="91"/>
      <c r="F103" s="91"/>
    </row>
    <row r="104" spans="1:11" x14ac:dyDescent="0.25">
      <c r="D104" s="91"/>
      <c r="E104" s="91"/>
      <c r="F104" s="91"/>
    </row>
    <row r="105" spans="1:11" x14ac:dyDescent="0.25">
      <c r="D105" s="91"/>
      <c r="E105" s="91"/>
      <c r="F105" s="91"/>
    </row>
    <row r="106" spans="1:11" x14ac:dyDescent="0.25">
      <c r="D106" s="91"/>
      <c r="E106" s="91"/>
      <c r="F106" s="91"/>
    </row>
    <row r="107" spans="1:11" x14ac:dyDescent="0.25">
      <c r="B107" s="89"/>
      <c r="D107" s="91"/>
      <c r="E107" s="91"/>
      <c r="F107" s="91"/>
    </row>
    <row r="108" spans="1:11" x14ac:dyDescent="0.25">
      <c r="D108" s="91"/>
      <c r="E108" s="91"/>
      <c r="F108" s="91"/>
    </row>
    <row r="109" spans="1:11" x14ac:dyDescent="0.25">
      <c r="D109" s="91"/>
      <c r="E109" s="91"/>
      <c r="F109" s="91"/>
    </row>
    <row r="110" spans="1:11" x14ac:dyDescent="0.25">
      <c r="D110" s="91"/>
      <c r="E110" s="91"/>
      <c r="F110" s="91"/>
    </row>
    <row r="111" spans="1:11" x14ac:dyDescent="0.25">
      <c r="D111" s="91"/>
      <c r="E111" s="91"/>
      <c r="F111" s="91"/>
    </row>
    <row r="112" spans="1:11" x14ac:dyDescent="0.25">
      <c r="D112" s="91"/>
      <c r="E112" s="91"/>
      <c r="F112" s="91"/>
    </row>
    <row r="113" spans="4:6" x14ac:dyDescent="0.25">
      <c r="D113" s="91"/>
      <c r="E113" s="91"/>
      <c r="F113" s="91"/>
    </row>
    <row r="114" spans="4:6" x14ac:dyDescent="0.25">
      <c r="D114" s="91"/>
      <c r="E114" s="91"/>
      <c r="F114" s="91"/>
    </row>
    <row r="115" spans="4:6" x14ac:dyDescent="0.25">
      <c r="D115" s="91"/>
      <c r="E115" s="91"/>
      <c r="F115" s="91"/>
    </row>
    <row r="116" spans="4:6" x14ac:dyDescent="0.25">
      <c r="D116" s="91"/>
      <c r="E116" s="91"/>
      <c r="F116" s="91"/>
    </row>
    <row r="117" spans="4:6" x14ac:dyDescent="0.25">
      <c r="D117" s="91"/>
      <c r="E117" s="91"/>
      <c r="F117" s="91"/>
    </row>
    <row r="118" spans="4:6" x14ac:dyDescent="0.25">
      <c r="D118" s="91"/>
      <c r="E118" s="91"/>
      <c r="F118" s="91"/>
    </row>
    <row r="119" spans="4:6" x14ac:dyDescent="0.25">
      <c r="D119" s="91"/>
      <c r="E119" s="91"/>
      <c r="F119" s="91"/>
    </row>
    <row r="120" spans="4:6" x14ac:dyDescent="0.25">
      <c r="D120" s="91"/>
      <c r="E120" s="91"/>
      <c r="F120" s="91"/>
    </row>
    <row r="121" spans="4:6" x14ac:dyDescent="0.25">
      <c r="D121" s="91"/>
      <c r="E121" s="91"/>
      <c r="F121" s="91"/>
    </row>
    <row r="122" spans="4:6" x14ac:dyDescent="0.25">
      <c r="D122" s="91"/>
      <c r="E122" s="91"/>
      <c r="F122" s="91"/>
    </row>
    <row r="123" spans="4:6" x14ac:dyDescent="0.25">
      <c r="D123" s="91"/>
      <c r="E123" s="91"/>
      <c r="F123" s="91"/>
    </row>
    <row r="124" spans="4:6" x14ac:dyDescent="0.25">
      <c r="D124" s="91"/>
      <c r="E124" s="91"/>
      <c r="F124" s="91"/>
    </row>
    <row r="125" spans="4:6" x14ac:dyDescent="0.25">
      <c r="D125" s="91"/>
      <c r="E125" s="91"/>
      <c r="F125" s="91"/>
    </row>
    <row r="126" spans="4:6" x14ac:dyDescent="0.25">
      <c r="D126" s="91"/>
      <c r="E126" s="91"/>
      <c r="F126" s="91"/>
    </row>
    <row r="127" spans="4:6" x14ac:dyDescent="0.25">
      <c r="D127" s="91"/>
      <c r="E127" s="91"/>
      <c r="F127" s="91"/>
    </row>
    <row r="128" spans="4:6" x14ac:dyDescent="0.25">
      <c r="D128" s="91"/>
      <c r="E128" s="91"/>
      <c r="F128" s="91"/>
    </row>
    <row r="129" spans="4:6" x14ac:dyDescent="0.25">
      <c r="D129" s="91"/>
      <c r="E129" s="91"/>
      <c r="F129" s="91"/>
    </row>
    <row r="130" spans="4:6" x14ac:dyDescent="0.25">
      <c r="D130" s="91"/>
      <c r="E130" s="91"/>
      <c r="F130" s="91"/>
    </row>
    <row r="131" spans="4:6" x14ac:dyDescent="0.25">
      <c r="D131" s="91"/>
      <c r="E131" s="91"/>
      <c r="F131" s="91"/>
    </row>
    <row r="132" spans="4:6" x14ac:dyDescent="0.25">
      <c r="D132" s="91"/>
      <c r="E132" s="91"/>
      <c r="F132" s="91"/>
    </row>
    <row r="133" spans="4:6" x14ac:dyDescent="0.25">
      <c r="D133" s="91"/>
      <c r="E133" s="91"/>
      <c r="F133" s="91"/>
    </row>
    <row r="134" spans="4:6" x14ac:dyDescent="0.25">
      <c r="D134" s="91"/>
      <c r="E134" s="91"/>
      <c r="F134" s="91"/>
    </row>
    <row r="135" spans="4:6" x14ac:dyDescent="0.25">
      <c r="D135" s="91"/>
      <c r="E135" s="91"/>
      <c r="F135" s="91"/>
    </row>
  </sheetData>
  <mergeCells count="1">
    <mergeCell ref="B2:C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ignoredErrors>
    <ignoredError sqref="F14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DC95B-E233-444A-A779-4651F5AFDA8C}">
  <sheetPr>
    <tabColor theme="5" tint="-0.249977111117893"/>
    <pageSetUpPr fitToPage="1"/>
  </sheetPr>
  <dimension ref="A2:L53"/>
  <sheetViews>
    <sheetView showGridLines="0" zoomScale="140" zoomScaleNormal="140" workbookViewId="0">
      <selection activeCell="B1" sqref="B1:K47"/>
    </sheetView>
  </sheetViews>
  <sheetFormatPr defaultColWidth="11.42578125" defaultRowHeight="15" x14ac:dyDescent="0.25"/>
  <cols>
    <col min="1" max="1" width="1.5703125" style="129" bestFit="1" customWidth="1"/>
    <col min="2" max="2" width="37.5703125" style="130" bestFit="1" customWidth="1"/>
    <col min="3" max="3" width="2.5703125" style="130" customWidth="1"/>
    <col min="4" max="4" width="12.140625" style="130" bestFit="1" customWidth="1"/>
    <col min="5" max="5" width="8.140625" style="172" customWidth="1"/>
    <col min="6" max="6" width="2.5703125" style="130" customWidth="1"/>
    <col min="7" max="7" width="8.5703125" style="130" bestFit="1" customWidth="1"/>
    <col min="8" max="8" width="9.28515625" style="130" bestFit="1" customWidth="1"/>
    <col min="9" max="9" width="2.5703125" style="130" customWidth="1"/>
    <col min="10" max="10" width="7.42578125" style="130" bestFit="1" customWidth="1"/>
    <col min="11" max="11" width="9.28515625" style="130" bestFit="1" customWidth="1"/>
    <col min="12" max="12" width="3.5703125" style="130" customWidth="1"/>
    <col min="13" max="16384" width="11.42578125" style="130"/>
  </cols>
  <sheetData>
    <row r="2" spans="2:11" ht="17.25" customHeight="1" x14ac:dyDescent="0.25">
      <c r="B2" s="134" t="s">
        <v>250</v>
      </c>
      <c r="D2" s="200">
        <v>2025</v>
      </c>
      <c r="E2" s="201"/>
      <c r="G2" s="200">
        <v>2024</v>
      </c>
      <c r="H2" s="200"/>
      <c r="J2" s="201" t="s">
        <v>251</v>
      </c>
      <c r="K2" s="201"/>
    </row>
    <row r="3" spans="2:11" ht="9" customHeight="1" x14ac:dyDescent="0.25">
      <c r="B3" s="135"/>
      <c r="D3" s="135"/>
      <c r="E3" s="164"/>
      <c r="G3" s="135"/>
      <c r="H3" s="135"/>
      <c r="J3" s="135"/>
      <c r="K3" s="135"/>
    </row>
    <row r="4" spans="2:11" x14ac:dyDescent="0.25">
      <c r="B4" s="136" t="s">
        <v>8</v>
      </c>
      <c r="D4" s="137">
        <f>(+Attivo!F14)/1000</f>
        <v>149.02699999999999</v>
      </c>
      <c r="E4" s="163">
        <f>+D4/D24</f>
        <v>8.1687769171359212E-2</v>
      </c>
      <c r="G4" s="137">
        <v>287.55900000000003</v>
      </c>
      <c r="H4" s="138">
        <f>+G4/G24</f>
        <v>-2.3017425618941609</v>
      </c>
      <c r="J4" s="137">
        <f>+D4-G4</f>
        <v>-138.53200000000004</v>
      </c>
      <c r="K4" s="138">
        <f>+J4/G4</f>
        <v>-0.48175157098195509</v>
      </c>
    </row>
    <row r="5" spans="2:11" x14ac:dyDescent="0.25">
      <c r="B5" s="136" t="s">
        <v>17</v>
      </c>
      <c r="D5" s="137">
        <f>(+Attivo!F24)/1000</f>
        <v>2738.9929999999999</v>
      </c>
      <c r="E5" s="163">
        <f>+D5/D24</f>
        <v>1.5013536335427051</v>
      </c>
      <c r="G5" s="137">
        <v>2783.7220000000002</v>
      </c>
      <c r="H5" s="138">
        <f>+G5/G24</f>
        <v>-22.282075705789548</v>
      </c>
      <c r="J5" s="137">
        <f>+D5-G5</f>
        <v>-44.729000000000269</v>
      </c>
      <c r="K5" s="138">
        <f>+J5/G5</f>
        <v>-1.6068055646361334E-2</v>
      </c>
    </row>
    <row r="6" spans="2:11" x14ac:dyDescent="0.25">
      <c r="B6" s="136" t="s">
        <v>23</v>
      </c>
      <c r="D6" s="137">
        <f>(+Attivo!F32)/1000</f>
        <v>281.92500000000001</v>
      </c>
      <c r="E6" s="163">
        <f>+D6/D24</f>
        <v>0.15453457644343274</v>
      </c>
      <c r="G6" s="137">
        <v>266.84199999999998</v>
      </c>
      <c r="H6" s="138">
        <f>+G6/G24</f>
        <v>-2.1359150250938472</v>
      </c>
      <c r="J6" s="137">
        <f>+D6-G6</f>
        <v>15.083000000000027</v>
      </c>
      <c r="K6" s="138">
        <f>+J6/G6</f>
        <v>5.6524085413840505E-2</v>
      </c>
    </row>
    <row r="7" spans="2:11" ht="9" customHeight="1" x14ac:dyDescent="0.25">
      <c r="B7" s="136"/>
      <c r="D7" s="136"/>
      <c r="E7" s="165"/>
      <c r="G7" s="136"/>
      <c r="H7" s="136"/>
      <c r="J7" s="136"/>
      <c r="K7" s="136"/>
    </row>
    <row r="8" spans="2:11" x14ac:dyDescent="0.25">
      <c r="B8" s="139" t="s">
        <v>252</v>
      </c>
      <c r="D8" s="140">
        <f>SUM(D4:D7)</f>
        <v>3169.9450000000002</v>
      </c>
      <c r="E8" s="166">
        <f>+D8/D24</f>
        <v>1.7375759791574972</v>
      </c>
      <c r="G8" s="140">
        <f>SUM(G4:G7)</f>
        <v>3338.1230000000005</v>
      </c>
      <c r="H8" s="141">
        <f>+G8/G24</f>
        <v>-26.719733292777558</v>
      </c>
      <c r="J8" s="140">
        <f>+D8-G8</f>
        <v>-168.17800000000034</v>
      </c>
      <c r="K8" s="141">
        <f>+J8/G8</f>
        <v>-5.0381007530279832E-2</v>
      </c>
    </row>
    <row r="9" spans="2:11" ht="9" customHeight="1" x14ac:dyDescent="0.25">
      <c r="B9" s="136"/>
      <c r="D9" s="136"/>
      <c r="E9" s="165"/>
      <c r="G9" s="136"/>
      <c r="H9" s="136"/>
      <c r="J9" s="136"/>
      <c r="K9" s="136"/>
    </row>
    <row r="10" spans="2:11" x14ac:dyDescent="0.25">
      <c r="B10" s="136" t="s">
        <v>253</v>
      </c>
      <c r="D10" s="137">
        <f>(+Attivo!F56)/1000</f>
        <v>1645.848</v>
      </c>
      <c r="E10" s="163">
        <f>+D10/D24</f>
        <v>0.90215633083362901</v>
      </c>
      <c r="G10" s="137">
        <v>1557.998</v>
      </c>
      <c r="H10" s="138">
        <f>+G10/G24</f>
        <v>-12.470867919091312</v>
      </c>
      <c r="J10" s="137">
        <f>+D10-G10</f>
        <v>87.849999999999909</v>
      </c>
      <c r="K10" s="138">
        <f>+J10/G10</f>
        <v>5.638646519443536E-2</v>
      </c>
    </row>
    <row r="11" spans="2:11" x14ac:dyDescent="0.25">
      <c r="B11" s="136" t="s">
        <v>254</v>
      </c>
      <c r="D11" s="137">
        <f>(+Attivo!F72+Attivo!F66+Attivo!F74)/1000</f>
        <v>2816.6970000000001</v>
      </c>
      <c r="E11" s="163">
        <f>+D11/D24</f>
        <v>1.5439463611403303</v>
      </c>
      <c r="G11" s="137">
        <v>2700.2759999999998</v>
      </c>
      <c r="H11" s="138">
        <f>+G11/G24</f>
        <v>-21.614139004730564</v>
      </c>
      <c r="J11" s="137">
        <f>+D11-G11</f>
        <v>116.42100000000028</v>
      </c>
      <c r="K11" s="138">
        <f>+J11/G11</f>
        <v>4.3114481630766741E-2</v>
      </c>
    </row>
    <row r="12" spans="2:11" x14ac:dyDescent="0.25">
      <c r="B12" s="136" t="s">
        <v>255</v>
      </c>
      <c r="D12" s="137">
        <f>(-Passivo!E44)/1000</f>
        <v>-3213.942</v>
      </c>
      <c r="E12" s="163">
        <f>+D12/D24</f>
        <v>-1.7616925270329309</v>
      </c>
      <c r="G12" s="137">
        <v>-3582.4250000000002</v>
      </c>
      <c r="H12" s="138">
        <f>+G12/G24</f>
        <v>28.675228726256833</v>
      </c>
      <c r="J12" s="137">
        <f>+G12-D12</f>
        <v>-368.48300000000017</v>
      </c>
      <c r="K12" s="138">
        <f>+J12/-G12</f>
        <v>-0.1028585385597745</v>
      </c>
    </row>
    <row r="13" spans="2:11" ht="9" customHeight="1" x14ac:dyDescent="0.25">
      <c r="B13" s="136"/>
      <c r="D13" s="136"/>
      <c r="E13" s="165"/>
      <c r="G13" s="136"/>
      <c r="H13" s="136"/>
      <c r="J13" s="136"/>
      <c r="K13" s="136"/>
    </row>
    <row r="14" spans="2:11" x14ac:dyDescent="0.25">
      <c r="B14" s="139" t="s">
        <v>256</v>
      </c>
      <c r="D14" s="140">
        <f>SUM(D10:D13)</f>
        <v>1248.6030000000001</v>
      </c>
      <c r="E14" s="166">
        <f>+D14/D30</f>
        <v>0.11386277298137547</v>
      </c>
      <c r="G14" s="140">
        <f>SUM(G10:G13)</f>
        <v>675.84899999999925</v>
      </c>
      <c r="H14" s="141">
        <f>+G14/G30</f>
        <v>6.236763526049928E-2</v>
      </c>
      <c r="J14" s="140">
        <f>+D14-G14</f>
        <v>572.75400000000081</v>
      </c>
      <c r="K14" s="141">
        <f>+J14/G14</f>
        <v>0.84745852993790249</v>
      </c>
    </row>
    <row r="15" spans="2:11" ht="9" customHeight="1" x14ac:dyDescent="0.25">
      <c r="B15" s="136"/>
      <c r="D15" s="136"/>
      <c r="E15" s="165"/>
      <c r="G15" s="136"/>
      <c r="H15" s="136"/>
      <c r="J15" s="136"/>
      <c r="K15" s="136"/>
    </row>
    <row r="16" spans="2:11" x14ac:dyDescent="0.25">
      <c r="B16" s="136" t="s">
        <v>257</v>
      </c>
      <c r="D16" s="137">
        <f>(Attivo!F76+Attivo!F78+Attivo!F79+Attivo!F99)/1000</f>
        <v>1874.6769999999999</v>
      </c>
      <c r="E16" s="163">
        <f>+D16/D24</f>
        <v>1.0275868268626234</v>
      </c>
      <c r="G16" s="137">
        <v>1365.6410000000001</v>
      </c>
      <c r="H16" s="138">
        <f>+G16/G24</f>
        <v>-10.931162001424763</v>
      </c>
      <c r="J16" s="137">
        <f>+D16-G16</f>
        <v>509.03599999999983</v>
      </c>
      <c r="K16" s="138">
        <f>+J16/G16</f>
        <v>0.37274510651042242</v>
      </c>
    </row>
    <row r="17" spans="1:12" x14ac:dyDescent="0.25">
      <c r="B17" s="136" t="s">
        <v>258</v>
      </c>
      <c r="D17" s="137">
        <f>-(Passivo!E56+Passivo!E58+Passivo!E60+Passivo!E54)/1000</f>
        <v>-1787.3030000000001</v>
      </c>
      <c r="E17" s="163">
        <f>+D17/D24</f>
        <v>-0.97969357836685877</v>
      </c>
      <c r="G17" s="137">
        <v>-2186.7060000000001</v>
      </c>
      <c r="H17" s="138">
        <f>+G17/G24</f>
        <v>17.503309827024481</v>
      </c>
      <c r="J17" s="137">
        <f>+G17-D17</f>
        <v>-399.40300000000002</v>
      </c>
      <c r="K17" s="138">
        <f>+J17/-G17</f>
        <v>-0.18265052549359631</v>
      </c>
    </row>
    <row r="18" spans="1:12" ht="9" customHeight="1" x14ac:dyDescent="0.25">
      <c r="B18" s="136"/>
      <c r="D18" s="136"/>
      <c r="E18" s="165"/>
      <c r="G18" s="136"/>
      <c r="H18" s="136"/>
      <c r="J18" s="136"/>
      <c r="K18" s="136"/>
    </row>
    <row r="19" spans="1:12" x14ac:dyDescent="0.25">
      <c r="B19" s="139" t="s">
        <v>259</v>
      </c>
      <c r="D19" s="140">
        <f>SUM(D14:D17)</f>
        <v>1335.9769999999996</v>
      </c>
      <c r="E19" s="166">
        <f>+D19/D24</f>
        <v>0.73230341343679295</v>
      </c>
      <c r="G19" s="140">
        <f>SUM(G14:G17)</f>
        <v>-145.2160000000008</v>
      </c>
      <c r="H19" s="141">
        <f>+G19/G24</f>
        <v>1.1623696280346791</v>
      </c>
      <c r="J19" s="140">
        <f>+D19-G19</f>
        <v>1481.1930000000004</v>
      </c>
      <c r="K19" s="141">
        <f>+J19/-G19</f>
        <v>10.199929759806029</v>
      </c>
    </row>
    <row r="20" spans="1:12" ht="9" customHeight="1" x14ac:dyDescent="0.25">
      <c r="B20" s="136"/>
      <c r="D20" s="136"/>
      <c r="E20" s="165"/>
      <c r="G20" s="136"/>
      <c r="H20" s="136"/>
      <c r="J20" s="136"/>
      <c r="K20" s="136"/>
    </row>
    <row r="21" spans="1:12" x14ac:dyDescent="0.25">
      <c r="B21" s="136" t="s">
        <v>101</v>
      </c>
      <c r="D21" s="137">
        <f>(-Passivo!E26)/1000</f>
        <v>-1556.9839999999999</v>
      </c>
      <c r="E21" s="163">
        <f>+D21/D24</f>
        <v>-0.85344635264414881</v>
      </c>
      <c r="G21" s="137">
        <v>-2146.663</v>
      </c>
      <c r="H21" s="138">
        <f>+G21/G24</f>
        <v>17.182788899472474</v>
      </c>
      <c r="J21" s="137">
        <f>+G21-D21</f>
        <v>-589.67900000000009</v>
      </c>
      <c r="K21" s="138">
        <f>+J21/-G21</f>
        <v>-0.27469565553605763</v>
      </c>
    </row>
    <row r="22" spans="1:12" x14ac:dyDescent="0.25">
      <c r="B22" s="136" t="s">
        <v>260</v>
      </c>
      <c r="D22" s="137">
        <f>(-Passivo!E28)/1000</f>
        <v>-1124.5889999999999</v>
      </c>
      <c r="E22" s="163">
        <f>+D22/D24</f>
        <v>-0.6164330399501412</v>
      </c>
      <c r="G22" s="137">
        <v>-1171.175</v>
      </c>
      <c r="H22" s="138">
        <f>+G22/G24</f>
        <v>9.3745747652704097</v>
      </c>
      <c r="J22" s="137">
        <f>-G22+D22</f>
        <v>46.586000000000013</v>
      </c>
      <c r="K22" s="138">
        <f>+J22/-G22</f>
        <v>3.9777146882404434E-2</v>
      </c>
    </row>
    <row r="23" spans="1:12" ht="9" customHeight="1" x14ac:dyDescent="0.25">
      <c r="B23" s="135"/>
      <c r="D23" s="135"/>
      <c r="E23" s="164"/>
      <c r="G23" s="135"/>
      <c r="H23" s="135"/>
      <c r="J23" s="135"/>
      <c r="K23" s="135"/>
    </row>
    <row r="24" spans="1:12" x14ac:dyDescent="0.25">
      <c r="A24" s="142" t="s">
        <v>29</v>
      </c>
      <c r="B24" s="143" t="s">
        <v>261</v>
      </c>
      <c r="C24" s="131"/>
      <c r="D24" s="144">
        <f>+D8+D19+D22+D21</f>
        <v>1824.3489999999997</v>
      </c>
      <c r="E24" s="167">
        <f>+D24/D24</f>
        <v>1</v>
      </c>
      <c r="F24" s="131"/>
      <c r="G24" s="144">
        <f>+G8+G19+G22+G21</f>
        <v>-124.93100000000027</v>
      </c>
      <c r="H24" s="145">
        <f>+G24/G24</f>
        <v>1</v>
      </c>
      <c r="I24" s="131"/>
      <c r="J24" s="144">
        <f>+D24-G24</f>
        <v>1949.28</v>
      </c>
      <c r="K24" s="145">
        <f>+J24/G24</f>
        <v>-15.602852774731618</v>
      </c>
      <c r="L24" s="131"/>
    </row>
    <row r="25" spans="1:12" ht="9" customHeight="1" x14ac:dyDescent="0.25">
      <c r="B25" s="146"/>
      <c r="D25" s="146" t="s">
        <v>29</v>
      </c>
      <c r="E25" s="168"/>
      <c r="G25" s="146" t="s">
        <v>29</v>
      </c>
      <c r="H25" s="146"/>
      <c r="J25" s="146"/>
      <c r="K25" s="146"/>
    </row>
    <row r="26" spans="1:12" x14ac:dyDescent="0.25">
      <c r="B26" s="136" t="s">
        <v>262</v>
      </c>
      <c r="D26" s="137">
        <f>+Passivo!E10/1000</f>
        <v>5200</v>
      </c>
      <c r="E26" s="163">
        <f>+D26/D47</f>
        <v>2.8503318169933518</v>
      </c>
      <c r="G26" s="137">
        <v>5200</v>
      </c>
      <c r="H26" s="138">
        <f>+G26/G47</f>
        <v>-41.622975882687079</v>
      </c>
      <c r="J26" s="137">
        <f>+D26-G26</f>
        <v>0</v>
      </c>
      <c r="K26" s="138">
        <f>+J26/-G26</f>
        <v>0</v>
      </c>
    </row>
    <row r="27" spans="1:12" x14ac:dyDescent="0.25">
      <c r="B27" s="136" t="s">
        <v>263</v>
      </c>
      <c r="D27" s="137">
        <f>(+Passivo!E13+Passivo!E15)/1000-1</f>
        <v>5636.5360000000001</v>
      </c>
      <c r="E27" s="163">
        <f>+D27/D47</f>
        <v>3.0896149804670077</v>
      </c>
      <c r="G27" s="137">
        <v>5333.9229999999998</v>
      </c>
      <c r="H27" s="138">
        <f>+G27/G47</f>
        <v>-42.694951613290364</v>
      </c>
      <c r="J27" s="137">
        <f>+D27-G27</f>
        <v>302.61300000000028</v>
      </c>
      <c r="K27" s="138">
        <f>+J27/-G27</f>
        <v>-5.6733664884176298E-2</v>
      </c>
    </row>
    <row r="28" spans="1:12" x14ac:dyDescent="0.25">
      <c r="B28" s="136" t="s">
        <v>264</v>
      </c>
      <c r="D28" s="137">
        <f>(+Passivo!E18)/1000</f>
        <v>129.322</v>
      </c>
      <c r="E28" s="163">
        <f>+D28/D47</f>
        <v>7.0886656007156587E-2</v>
      </c>
      <c r="G28" s="137">
        <v>302.61099999999999</v>
      </c>
      <c r="H28" s="138">
        <f>+G28/G47</f>
        <v>-2.4222250682376574</v>
      </c>
      <c r="J28" s="137">
        <f>+D28-G28</f>
        <v>-173.28899999999999</v>
      </c>
      <c r="K28" s="138">
        <f>+J28/-G28</f>
        <v>0.57264607036756754</v>
      </c>
    </row>
    <row r="29" spans="1:12" ht="9" customHeight="1" x14ac:dyDescent="0.25">
      <c r="B29" s="136"/>
      <c r="D29" s="136"/>
      <c r="E29" s="165"/>
      <c r="G29" s="136"/>
      <c r="H29" s="136"/>
      <c r="J29" s="136"/>
      <c r="K29" s="136"/>
    </row>
    <row r="30" spans="1:12" x14ac:dyDescent="0.25">
      <c r="A30" s="142"/>
      <c r="B30" s="139" t="s">
        <v>265</v>
      </c>
      <c r="D30" s="140">
        <f>SUM(D26:D29)</f>
        <v>10965.858</v>
      </c>
      <c r="E30" s="166">
        <f>+D30/D47</f>
        <v>6.0108334534675167</v>
      </c>
      <c r="G30" s="140">
        <f>SUM(G26:G29)</f>
        <v>10836.534</v>
      </c>
      <c r="H30" s="141">
        <f>+G30/G47</f>
        <v>-86.740152564215094</v>
      </c>
      <c r="J30" s="140">
        <f>+D30-G30</f>
        <v>129.32400000000052</v>
      </c>
      <c r="K30" s="141">
        <f>+J30/G30</f>
        <v>1.1934074123700487E-2</v>
      </c>
    </row>
    <row r="31" spans="1:12" ht="9" hidden="1" customHeight="1" x14ac:dyDescent="0.25">
      <c r="B31" s="136"/>
      <c r="D31" s="136"/>
      <c r="E31" s="165"/>
      <c r="G31" s="136"/>
      <c r="H31" s="136"/>
      <c r="J31" s="136"/>
      <c r="K31" s="136"/>
    </row>
    <row r="32" spans="1:12" ht="15" hidden="1" customHeight="1" x14ac:dyDescent="0.25">
      <c r="A32" s="142"/>
      <c r="B32" s="136" t="s">
        <v>266</v>
      </c>
      <c r="D32" s="137">
        <v>0</v>
      </c>
      <c r="E32" s="163">
        <f>+D32/D47</f>
        <v>0</v>
      </c>
      <c r="G32" s="137">
        <v>0</v>
      </c>
      <c r="H32" s="138">
        <f>+G32/G47</f>
        <v>0</v>
      </c>
      <c r="J32" s="137">
        <f>+D32-G32</f>
        <v>0</v>
      </c>
      <c r="K32" s="138">
        <v>0</v>
      </c>
    </row>
    <row r="33" spans="1:12" ht="15" hidden="1" customHeight="1" x14ac:dyDescent="0.25">
      <c r="A33" s="142"/>
      <c r="B33" s="136" t="s">
        <v>267</v>
      </c>
      <c r="D33" s="137">
        <v>0</v>
      </c>
      <c r="E33" s="163"/>
      <c r="G33" s="137">
        <v>0</v>
      </c>
      <c r="H33" s="138"/>
      <c r="J33" s="137"/>
      <c r="K33" s="138"/>
    </row>
    <row r="34" spans="1:12" ht="15" hidden="1" customHeight="1" x14ac:dyDescent="0.25">
      <c r="A34" s="142"/>
      <c r="B34" s="136" t="s">
        <v>268</v>
      </c>
      <c r="D34" s="136">
        <v>0</v>
      </c>
      <c r="E34" s="165">
        <f>+D34/D47</f>
        <v>0</v>
      </c>
      <c r="G34" s="136">
        <v>0</v>
      </c>
      <c r="H34" s="136">
        <f>+G34/G47</f>
        <v>0</v>
      </c>
      <c r="J34" s="136">
        <f>+D34-G34</f>
        <v>0</v>
      </c>
      <c r="K34" s="136" t="e">
        <f>+J34/G34</f>
        <v>#DIV/0!</v>
      </c>
    </row>
    <row r="35" spans="1:12" ht="9" customHeight="1" x14ac:dyDescent="0.25">
      <c r="B35" s="139"/>
      <c r="D35" s="140"/>
      <c r="E35" s="166"/>
      <c r="G35" s="140"/>
      <c r="H35" s="141"/>
      <c r="J35" s="140"/>
      <c r="K35" s="141"/>
    </row>
    <row r="36" spans="1:12" ht="15" customHeight="1" x14ac:dyDescent="0.25">
      <c r="A36" s="142"/>
      <c r="B36" s="147" t="s">
        <v>269</v>
      </c>
      <c r="D36" s="136">
        <f>SUM(D32:D35)</f>
        <v>0</v>
      </c>
      <c r="E36" s="165">
        <f>+D36/D47</f>
        <v>0</v>
      </c>
      <c r="G36" s="136">
        <f>SUM(G32:G35)</f>
        <v>0</v>
      </c>
      <c r="H36" s="136">
        <f>+G36/G47</f>
        <v>0</v>
      </c>
      <c r="J36" s="136">
        <f>+D36-G36</f>
        <v>0</v>
      </c>
      <c r="K36" s="136"/>
    </row>
    <row r="37" spans="1:12" ht="9" customHeight="1" x14ac:dyDescent="0.25">
      <c r="B37" s="139"/>
      <c r="D37" s="140"/>
      <c r="E37" s="166"/>
      <c r="G37" s="140"/>
      <c r="H37" s="141"/>
      <c r="J37" s="140"/>
      <c r="K37" s="141"/>
    </row>
    <row r="38" spans="1:12" ht="9" customHeight="1" x14ac:dyDescent="0.25">
      <c r="B38" s="136"/>
      <c r="D38" s="136"/>
      <c r="E38" s="165"/>
      <c r="G38" s="136"/>
      <c r="H38" s="136"/>
      <c r="J38" s="136"/>
      <c r="K38" s="136"/>
    </row>
    <row r="39" spans="1:12" x14ac:dyDescent="0.25">
      <c r="A39" s="142"/>
      <c r="B39" s="136" t="s">
        <v>270</v>
      </c>
      <c r="D39" s="137">
        <f>(-Attivo!F93)/1000</f>
        <v>-9599.2350000000006</v>
      </c>
      <c r="E39" s="163">
        <f>+D39/D47</f>
        <v>-5.2617317190954198</v>
      </c>
      <c r="G39" s="137">
        <v>-11478.055</v>
      </c>
      <c r="H39" s="138">
        <f>+G39/G47</f>
        <v>91.875155085606892</v>
      </c>
      <c r="J39" s="137">
        <f>+G39-D39</f>
        <v>-1878.8199999999997</v>
      </c>
      <c r="K39" s="138">
        <f>+J39/-G39</f>
        <v>-0.16368801160126864</v>
      </c>
    </row>
    <row r="40" spans="1:12" x14ac:dyDescent="0.25">
      <c r="A40" s="142"/>
      <c r="B40" s="136" t="s">
        <v>271</v>
      </c>
      <c r="D40" s="137">
        <f>(Passivo!E40-Passivo!E41)/1000</f>
        <v>59.273000000000003</v>
      </c>
      <c r="E40" s="163">
        <f>+D40/D47</f>
        <v>3.2489945728585955E-2</v>
      </c>
      <c r="G40" s="137">
        <v>54.57</v>
      </c>
      <c r="H40" s="138">
        <f>+G40/G47</f>
        <v>-0.43680111421504497</v>
      </c>
      <c r="J40" s="137">
        <f>+D40-G40</f>
        <v>4.703000000000003</v>
      </c>
      <c r="K40" s="138">
        <f>+J40/-G40</f>
        <v>-8.6182884368700807E-2</v>
      </c>
    </row>
    <row r="41" spans="1:12" ht="9" customHeight="1" x14ac:dyDescent="0.25">
      <c r="B41" s="136"/>
      <c r="D41" s="136"/>
      <c r="E41" s="165"/>
      <c r="G41" s="136"/>
      <c r="H41" s="136"/>
      <c r="J41" s="136"/>
      <c r="K41" s="136"/>
    </row>
    <row r="42" spans="1:12" x14ac:dyDescent="0.25">
      <c r="A42" s="142"/>
      <c r="B42" s="139" t="s">
        <v>272</v>
      </c>
      <c r="D42" s="140">
        <f>SUM(D39:D40)+1</f>
        <v>-9538.9620000000014</v>
      </c>
      <c r="E42" s="166">
        <f>+D42/D47</f>
        <v>-5.2286936326327966</v>
      </c>
      <c r="G42" s="140">
        <f>SUM(G39:G40)</f>
        <v>-11423.485000000001</v>
      </c>
      <c r="H42" s="141">
        <f>+G42/G47</f>
        <v>91.438353971391848</v>
      </c>
      <c r="J42" s="140">
        <f>-G42+D42</f>
        <v>1884.5229999999992</v>
      </c>
      <c r="K42" s="141">
        <f>+J42/-G42</f>
        <v>0.16496918409749731</v>
      </c>
    </row>
    <row r="43" spans="1:12" x14ac:dyDescent="0.25">
      <c r="B43" s="136"/>
      <c r="D43" s="148"/>
      <c r="E43" s="163"/>
      <c r="G43" s="148"/>
      <c r="H43" s="138"/>
      <c r="J43" s="148"/>
      <c r="K43" s="138"/>
    </row>
    <row r="44" spans="1:12" x14ac:dyDescent="0.25">
      <c r="B44" s="136" t="s">
        <v>292</v>
      </c>
      <c r="D44" s="148">
        <f>+Passivo!E41/1000</f>
        <v>397.45299999999997</v>
      </c>
      <c r="E44" s="163">
        <f>+D44/D47</f>
        <v>0.2178601791652805</v>
      </c>
      <c r="G44" s="148">
        <v>461.02</v>
      </c>
      <c r="H44" s="138">
        <f>+G44/G47</f>
        <v>-3.6901969887377684</v>
      </c>
      <c r="J44" s="137">
        <f>+D44-G44</f>
        <v>-63.567000000000007</v>
      </c>
      <c r="K44" s="138">
        <f>+J44/-G44</f>
        <v>0.13788338900698455</v>
      </c>
    </row>
    <row r="45" spans="1:12" x14ac:dyDescent="0.25">
      <c r="A45" s="142" t="s">
        <v>29</v>
      </c>
      <c r="B45" s="139" t="s">
        <v>273</v>
      </c>
      <c r="D45" s="140">
        <f>+D42+D44</f>
        <v>-9141.5090000000018</v>
      </c>
      <c r="E45" s="166">
        <f>+D45/D47</f>
        <v>-5.0108334534675167</v>
      </c>
      <c r="G45" s="140">
        <f>+G42+G44</f>
        <v>-10962.465</v>
      </c>
      <c r="H45" s="141">
        <f>+G45/G47</f>
        <v>87.748156982654081</v>
      </c>
      <c r="J45" s="140">
        <f>+D45-G45</f>
        <v>1820.9559999999983</v>
      </c>
      <c r="K45" s="141">
        <f>+J45/G45</f>
        <v>-0.16610826123504141</v>
      </c>
    </row>
    <row r="46" spans="1:12" x14ac:dyDescent="0.25">
      <c r="B46" s="146"/>
      <c r="D46" s="149"/>
      <c r="E46" s="169"/>
      <c r="G46" s="149"/>
      <c r="H46" s="150"/>
      <c r="J46" s="149"/>
      <c r="K46" s="150"/>
    </row>
    <row r="47" spans="1:12" x14ac:dyDescent="0.25">
      <c r="A47" s="142" t="s">
        <v>29</v>
      </c>
      <c r="B47" s="143" t="s">
        <v>274</v>
      </c>
      <c r="C47" s="131"/>
      <c r="D47" s="144">
        <f>+D30+D45</f>
        <v>1824.3489999999983</v>
      </c>
      <c r="E47" s="167">
        <f>+D47/D47</f>
        <v>1</v>
      </c>
      <c r="F47" s="131"/>
      <c r="G47" s="144">
        <f>+G30+G45+1</f>
        <v>-124.93100000000049</v>
      </c>
      <c r="H47" s="145">
        <f>+G47/G47</f>
        <v>1</v>
      </c>
      <c r="I47" s="131"/>
      <c r="J47" s="144">
        <f>+D47-G47</f>
        <v>1949.2799999999988</v>
      </c>
      <c r="K47" s="145">
        <f>+J47/G47</f>
        <v>-15.602852774731581</v>
      </c>
      <c r="L47" s="131"/>
    </row>
    <row r="48" spans="1:12" x14ac:dyDescent="0.25">
      <c r="B48" s="132"/>
      <c r="D48" s="140"/>
      <c r="E48" s="170"/>
      <c r="G48" s="151"/>
      <c r="J48" s="151"/>
      <c r="K48" s="151"/>
    </row>
    <row r="49" spans="2:11" x14ac:dyDescent="0.25">
      <c r="B49" s="175" t="s">
        <v>300</v>
      </c>
      <c r="C49" s="175"/>
      <c r="D49" s="182">
        <f>+D24-D47</f>
        <v>0</v>
      </c>
      <c r="E49" s="183"/>
      <c r="F49" s="175"/>
      <c r="G49" s="182">
        <f>+G24-G47</f>
        <v>2.2737367544323206E-13</v>
      </c>
      <c r="J49" s="152"/>
      <c r="K49" s="152"/>
    </row>
    <row r="50" spans="2:11" x14ac:dyDescent="0.25">
      <c r="D50" s="152"/>
      <c r="E50" s="171"/>
      <c r="G50" s="152"/>
      <c r="J50" s="152"/>
      <c r="K50" s="152"/>
    </row>
    <row r="51" spans="2:11" x14ac:dyDescent="0.25">
      <c r="G51" s="153"/>
    </row>
    <row r="53" spans="2:11" x14ac:dyDescent="0.25">
      <c r="G53" s="133"/>
    </row>
  </sheetData>
  <mergeCells count="3">
    <mergeCell ref="D2:E2"/>
    <mergeCell ref="G2:H2"/>
    <mergeCell ref="J2:K2"/>
  </mergeCells>
  <pageMargins left="0.70866141732283472" right="0.70866141732283472" top="0.74803149606299213" bottom="0.74803149606299213" header="0.31496062992125984" footer="0.31496062992125984"/>
  <pageSetup paperSize="9" scale="87" orientation="portrait" r:id="rId1"/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C9C3A-86DC-4066-A5D8-715A75E12E23}">
  <sheetPr>
    <tabColor theme="5" tint="-0.249977111117893"/>
    <pageSetUpPr fitToPage="1"/>
  </sheetPr>
  <dimension ref="A2:N36"/>
  <sheetViews>
    <sheetView showGridLines="0" tabSelected="1" zoomScale="115" zoomScaleNormal="115" workbookViewId="0">
      <selection sqref="A1:L35"/>
    </sheetView>
  </sheetViews>
  <sheetFormatPr defaultColWidth="11.42578125" defaultRowHeight="15" x14ac:dyDescent="0.25"/>
  <cols>
    <col min="1" max="1" width="2.85546875" style="154" bestFit="1" customWidth="1"/>
    <col min="2" max="2" width="35.140625" style="130" bestFit="1" customWidth="1"/>
    <col min="3" max="4" width="2.28515625" style="130" customWidth="1"/>
    <col min="5" max="5" width="13.85546875" style="130" bestFit="1" customWidth="1"/>
    <col min="6" max="6" width="8.28515625" style="130" bestFit="1" customWidth="1"/>
    <col min="7" max="7" width="2.28515625" style="130" customWidth="1"/>
    <col min="8" max="8" width="8.42578125" style="130" bestFit="1" customWidth="1"/>
    <col min="9" max="9" width="7.42578125" style="130" bestFit="1" customWidth="1"/>
    <col min="10" max="10" width="2.28515625" style="130" customWidth="1"/>
    <col min="11" max="11" width="8.5703125" style="130" bestFit="1" customWidth="1"/>
    <col min="12" max="13" width="9.28515625" style="130" bestFit="1" customWidth="1"/>
    <col min="14" max="16384" width="11.42578125" style="130"/>
  </cols>
  <sheetData>
    <row r="2" spans="1:14" ht="18" customHeight="1" x14ac:dyDescent="0.25">
      <c r="B2" s="134" t="s">
        <v>275</v>
      </c>
      <c r="E2" s="200">
        <v>2025</v>
      </c>
      <c r="F2" s="201"/>
      <c r="H2" s="200">
        <v>2024</v>
      </c>
      <c r="I2" s="201"/>
      <c r="K2" s="201" t="s">
        <v>251</v>
      </c>
      <c r="L2" s="201"/>
    </row>
    <row r="3" spans="1:14" ht="7.5" customHeight="1" x14ac:dyDescent="0.25">
      <c r="B3" s="146"/>
      <c r="E3" s="146"/>
      <c r="F3" s="146"/>
      <c r="H3" s="146"/>
      <c r="I3" s="146"/>
      <c r="K3" s="146"/>
      <c r="L3" s="146"/>
    </row>
    <row r="4" spans="1:14" x14ac:dyDescent="0.25">
      <c r="A4" s="155"/>
      <c r="B4" s="136" t="s">
        <v>276</v>
      </c>
      <c r="C4" s="156"/>
      <c r="D4" s="156"/>
      <c r="E4" s="157">
        <f>+CE!E8/1000</f>
        <v>18069.744999999999</v>
      </c>
      <c r="F4" s="138">
        <f>+E4/E7</f>
        <v>0.9962988656478361</v>
      </c>
      <c r="G4" s="156"/>
      <c r="H4" s="157">
        <f>+CE!G8/1000</f>
        <v>16645.288</v>
      </c>
      <c r="I4" s="138">
        <f>+H4/H7</f>
        <v>0.96033385000265958</v>
      </c>
      <c r="J4" s="156"/>
      <c r="K4" s="157">
        <f>+E4-H4</f>
        <v>1424.4569999999985</v>
      </c>
      <c r="L4" s="138">
        <f>+K4/H4</f>
        <v>8.5577191575177222E-2</v>
      </c>
      <c r="M4" s="156"/>
    </row>
    <row r="5" spans="1:14" x14ac:dyDescent="0.25">
      <c r="A5" s="155"/>
      <c r="B5" s="136" t="s">
        <v>277</v>
      </c>
      <c r="C5" s="156"/>
      <c r="D5" s="156"/>
      <c r="E5" s="157">
        <f>+CE!E11/1000</f>
        <v>67.126999999999995</v>
      </c>
      <c r="F5" s="138">
        <f>+E5/E7</f>
        <v>3.701134352163923E-3</v>
      </c>
      <c r="G5" s="156"/>
      <c r="H5" s="157">
        <f>+CE!G11/1000</f>
        <v>687.52599999999995</v>
      </c>
      <c r="I5" s="138">
        <f>+H5/H7</f>
        <v>3.9666149997340298E-2</v>
      </c>
      <c r="J5" s="156"/>
      <c r="K5" s="157">
        <f>+E5-H5</f>
        <v>-620.399</v>
      </c>
      <c r="L5" s="138">
        <f>+K5/H5</f>
        <v>-0.90236441967285608</v>
      </c>
      <c r="M5" s="156"/>
    </row>
    <row r="6" spans="1:14" ht="7.5" customHeight="1" x14ac:dyDescent="0.25">
      <c r="A6" s="155"/>
      <c r="B6" s="136"/>
      <c r="E6" s="136"/>
      <c r="F6" s="136"/>
      <c r="H6" s="136"/>
      <c r="I6" s="136"/>
      <c r="K6" s="136"/>
      <c r="L6" s="136"/>
    </row>
    <row r="7" spans="1:14" x14ac:dyDescent="0.25">
      <c r="A7" s="155" t="s">
        <v>2</v>
      </c>
      <c r="B7" s="139" t="s">
        <v>278</v>
      </c>
      <c r="E7" s="140">
        <f>SUM(E4:E5)</f>
        <v>18136.871999999999</v>
      </c>
      <c r="F7" s="141">
        <f>+E7/E7</f>
        <v>1</v>
      </c>
      <c r="H7" s="140">
        <f>SUM(H4:H5)</f>
        <v>17332.814000000002</v>
      </c>
      <c r="I7" s="141">
        <f>+H7/H7</f>
        <v>1</v>
      </c>
      <c r="K7" s="140">
        <f>+E7-H7</f>
        <v>804.05799999999726</v>
      </c>
      <c r="L7" s="141">
        <f>+K7/H7</f>
        <v>4.6389351434798595E-2</v>
      </c>
      <c r="M7" s="131"/>
    </row>
    <row r="8" spans="1:14" ht="7.5" customHeight="1" x14ac:dyDescent="0.25">
      <c r="A8" s="155"/>
      <c r="B8" s="136"/>
      <c r="E8" s="136"/>
      <c r="F8" s="136"/>
      <c r="H8" s="136"/>
      <c r="I8" s="136"/>
      <c r="K8" s="136"/>
      <c r="L8" s="136"/>
    </row>
    <row r="9" spans="1:14" x14ac:dyDescent="0.25">
      <c r="A9" s="155"/>
      <c r="B9" s="136" t="s">
        <v>279</v>
      </c>
      <c r="E9" s="137">
        <f>(CE!E18+CE!E19+CE!E33+CE!E20)/1000</f>
        <v>-11249.101000000001</v>
      </c>
      <c r="F9" s="138">
        <f>+E9/E7</f>
        <v>-0.62023379775740828</v>
      </c>
      <c r="H9" s="157">
        <f>(CE!G18+CE!G19+CE!G20+CE!G33)/1000</f>
        <v>-10131.629999999999</v>
      </c>
      <c r="I9" s="138">
        <f>+H9/H7</f>
        <v>-0.58453462894138242</v>
      </c>
      <c r="K9" s="137">
        <f>-E9+H9</f>
        <v>1117.4710000000014</v>
      </c>
      <c r="L9" s="138">
        <f>+K9/-H9</f>
        <v>0.11029528318740434</v>
      </c>
    </row>
    <row r="10" spans="1:14" x14ac:dyDescent="0.25">
      <c r="A10" s="155"/>
      <c r="B10" s="136" t="s">
        <v>280</v>
      </c>
      <c r="E10" s="137">
        <f>((CE!E13+CE!E37)/1000)-E26</f>
        <v>-63.594999999999999</v>
      </c>
      <c r="F10" s="138">
        <f>+E10/E7</f>
        <v>-3.5063929436123273E-3</v>
      </c>
      <c r="H10" s="157">
        <f>(((CE!G13+CE!G37)/1000)-H26)</f>
        <v>-49.012</v>
      </c>
      <c r="I10" s="138">
        <f>+H10/H7</f>
        <v>-2.8277001068608937E-3</v>
      </c>
      <c r="K10" s="137">
        <f>-E10+H10</f>
        <v>14.582999999999998</v>
      </c>
      <c r="L10" s="138">
        <f>+K10/-H10</f>
        <v>0.29753937811148284</v>
      </c>
    </row>
    <row r="11" spans="1:14" ht="7.5" customHeight="1" x14ac:dyDescent="0.25">
      <c r="A11" s="155"/>
      <c r="B11" s="136"/>
      <c r="E11" s="136"/>
      <c r="F11" s="136"/>
      <c r="H11" s="136"/>
      <c r="I11" s="136"/>
      <c r="K11" s="136"/>
      <c r="L11" s="136"/>
    </row>
    <row r="12" spans="1:14" x14ac:dyDescent="0.25">
      <c r="A12" s="155" t="s">
        <v>5</v>
      </c>
      <c r="B12" s="139" t="s">
        <v>281</v>
      </c>
      <c r="C12" s="158"/>
      <c r="D12" s="158"/>
      <c r="E12" s="140">
        <f>+E7+E9+E10</f>
        <v>6824.1759999999986</v>
      </c>
      <c r="F12" s="141">
        <f>+E12/E7</f>
        <v>0.3762598092989794</v>
      </c>
      <c r="G12" s="158"/>
      <c r="H12" s="140">
        <f>+H7+H9+H10</f>
        <v>7152.1720000000032</v>
      </c>
      <c r="I12" s="141">
        <f>+H12/H7</f>
        <v>0.41263767095175674</v>
      </c>
      <c r="J12" s="158"/>
      <c r="K12" s="140">
        <f>+E12-H12</f>
        <v>-327.99600000000464</v>
      </c>
      <c r="L12" s="141">
        <f>+K12/H12</f>
        <v>-4.5859635366711608E-2</v>
      </c>
      <c r="M12" s="158"/>
      <c r="N12" s="131"/>
    </row>
    <row r="13" spans="1:14" ht="7.5" customHeight="1" x14ac:dyDescent="0.25">
      <c r="A13" s="155"/>
      <c r="B13" s="136"/>
      <c r="E13" s="136"/>
      <c r="F13" s="136"/>
      <c r="H13" s="136"/>
      <c r="I13" s="136"/>
      <c r="K13" s="136"/>
      <c r="L13" s="136"/>
    </row>
    <row r="14" spans="1:14" x14ac:dyDescent="0.25">
      <c r="A14" s="155"/>
      <c r="B14" s="136" t="s">
        <v>282</v>
      </c>
      <c r="E14" s="137">
        <f>+CE!E21/1000</f>
        <v>-6461.201</v>
      </c>
      <c r="F14" s="138">
        <f>+E14/E7</f>
        <v>-0.35624671111975648</v>
      </c>
      <c r="H14" s="157">
        <f>+CE!G21/1000</f>
        <v>-6428.299</v>
      </c>
      <c r="I14" s="138">
        <f>+H14/H7</f>
        <v>-0.37087451581722386</v>
      </c>
      <c r="K14" s="137">
        <f>-E14+H14</f>
        <v>32.902000000000044</v>
      </c>
      <c r="L14" s="138">
        <f>+K14/-H14</f>
        <v>5.1183057913143188E-3</v>
      </c>
    </row>
    <row r="15" spans="1:14" ht="7.5" customHeight="1" x14ac:dyDescent="0.25">
      <c r="A15" s="155"/>
      <c r="B15" s="136"/>
      <c r="E15" s="136"/>
      <c r="F15" s="136"/>
      <c r="H15" s="157"/>
      <c r="I15" s="136"/>
      <c r="K15" s="136"/>
      <c r="L15" s="136"/>
    </row>
    <row r="16" spans="1:14" x14ac:dyDescent="0.25">
      <c r="A16" s="155" t="s">
        <v>40</v>
      </c>
      <c r="B16" s="139" t="s">
        <v>298</v>
      </c>
      <c r="E16" s="140">
        <f>SUM(E12:E14)</f>
        <v>362.97499999999854</v>
      </c>
      <c r="F16" s="141">
        <f>+E16/E7</f>
        <v>2.0013098179222887E-2</v>
      </c>
      <c r="H16" s="140">
        <f>SUM(H12:H14)</f>
        <v>723.87300000000323</v>
      </c>
      <c r="I16" s="141">
        <f>+H16/H7</f>
        <v>4.1763155134532867E-2</v>
      </c>
      <c r="K16" s="140">
        <f>+E16-H16-1</f>
        <v>-361.89800000000469</v>
      </c>
      <c r="L16" s="141">
        <f>+K16/H16</f>
        <v>-0.49994681387481377</v>
      </c>
    </row>
    <row r="17" spans="1:12" ht="7.5" customHeight="1" x14ac:dyDescent="0.25">
      <c r="A17" s="155"/>
      <c r="B17" s="136"/>
      <c r="E17" s="136"/>
      <c r="F17" s="136"/>
      <c r="H17" s="136"/>
      <c r="I17" s="136"/>
      <c r="K17" s="136"/>
      <c r="L17" s="136"/>
    </row>
    <row r="18" spans="1:12" x14ac:dyDescent="0.25">
      <c r="A18" s="155"/>
      <c r="B18" s="136" t="s">
        <v>283</v>
      </c>
      <c r="E18" s="137">
        <f>(CE!E27-CE!E31)/1000</f>
        <v>-574.21299999999997</v>
      </c>
      <c r="F18" s="138">
        <f>+E18/E7</f>
        <v>-3.1659979736307339E-2</v>
      </c>
      <c r="H18" s="137">
        <f>(CE!G27/1000)-H19</f>
        <v>-551.16700000000003</v>
      </c>
      <c r="I18" s="138">
        <f>+H18/H7</f>
        <v>-3.1799048902272878E-2</v>
      </c>
      <c r="K18" s="137">
        <f>-E18+H18</f>
        <v>23.045999999999935</v>
      </c>
      <c r="L18" s="138">
        <f>+K18/-H18</f>
        <v>4.1813098389417241E-2</v>
      </c>
    </row>
    <row r="19" spans="1:12" x14ac:dyDescent="0.25">
      <c r="A19" s="155"/>
      <c r="B19" s="136" t="s">
        <v>284</v>
      </c>
      <c r="E19" s="137">
        <f>+CE!E31/1000</f>
        <v>0</v>
      </c>
      <c r="F19" s="138">
        <f>+E19/E7</f>
        <v>0</v>
      </c>
      <c r="H19" s="137">
        <f>+CE!G31/1000</f>
        <v>-18.524000000000001</v>
      </c>
      <c r="I19" s="138">
        <f>+H19/H7</f>
        <v>-1.0687243283173753E-3</v>
      </c>
      <c r="K19" s="137">
        <f>-E19+H19</f>
        <v>-18.524000000000001</v>
      </c>
      <c r="L19" s="138">
        <f>+K19/-H19</f>
        <v>-1</v>
      </c>
    </row>
    <row r="20" spans="1:12" x14ac:dyDescent="0.25">
      <c r="A20" s="155"/>
      <c r="B20" s="136" t="s">
        <v>285</v>
      </c>
      <c r="E20" s="137">
        <f>+CE!E36/1000</f>
        <v>-90</v>
      </c>
      <c r="F20" s="138">
        <f>+E20/E7</f>
        <v>-4.9622669223226583E-3</v>
      </c>
      <c r="H20" s="137">
        <f>CE!G36/1000</f>
        <v>-382.5</v>
      </c>
      <c r="I20" s="138">
        <f>+H20/H7</f>
        <v>-2.2067968882606134E-2</v>
      </c>
      <c r="K20" s="137">
        <f>-E20+H20</f>
        <v>-292.5</v>
      </c>
      <c r="L20" s="138">
        <f t="shared" ref="L20" si="0">+K20/-H20</f>
        <v>-0.76470588235294112</v>
      </c>
    </row>
    <row r="21" spans="1:12" ht="7.5" customHeight="1" x14ac:dyDescent="0.25">
      <c r="A21" s="155"/>
      <c r="B21" s="136"/>
      <c r="E21" s="136"/>
      <c r="F21" s="136"/>
      <c r="H21" s="136"/>
      <c r="I21" s="136"/>
      <c r="K21" s="136"/>
      <c r="L21" s="136"/>
    </row>
    <row r="22" spans="1:12" x14ac:dyDescent="0.25">
      <c r="A22" s="155" t="s">
        <v>76</v>
      </c>
      <c r="B22" s="139" t="s">
        <v>299</v>
      </c>
      <c r="E22" s="140">
        <f>SUM(E16:E21)</f>
        <v>-301.23800000000142</v>
      </c>
      <c r="F22" s="141">
        <f>+E22/E7</f>
        <v>-1.6609148479407112E-2</v>
      </c>
      <c r="H22" s="140">
        <f>SUM(H16:H21)</f>
        <v>-228.3179999999968</v>
      </c>
      <c r="I22" s="141">
        <f>+H22/H7</f>
        <v>-1.317258697866352E-2</v>
      </c>
      <c r="K22" s="140">
        <f>+E22-H22-1</f>
        <v>-73.92000000000462</v>
      </c>
      <c r="L22" s="141">
        <f>+K22/H22</f>
        <v>0.32375896775552371</v>
      </c>
    </row>
    <row r="23" spans="1:12" ht="7.5" customHeight="1" x14ac:dyDescent="0.25">
      <c r="A23" s="155"/>
      <c r="B23" s="136"/>
      <c r="E23" s="136"/>
      <c r="F23" s="136"/>
      <c r="H23" s="136"/>
      <c r="I23" s="136"/>
      <c r="K23" s="136"/>
      <c r="L23" s="136"/>
    </row>
    <row r="24" spans="1:12" x14ac:dyDescent="0.25">
      <c r="A24" s="155" t="s">
        <v>29</v>
      </c>
      <c r="B24" s="136" t="s">
        <v>286</v>
      </c>
      <c r="E24" s="137">
        <f>+CE!E41/1000</f>
        <v>211.73099999999999</v>
      </c>
      <c r="F24" s="138">
        <f>+E24/E7</f>
        <v>1.1674063752558876E-2</v>
      </c>
      <c r="H24" s="137">
        <f>+CE!G41/1000</f>
        <v>394.29599999999999</v>
      </c>
      <c r="I24" s="138">
        <f>+H24/H7</f>
        <v>2.2748527734734819E-2</v>
      </c>
      <c r="K24" s="137">
        <f>+H24-E24</f>
        <v>182.565</v>
      </c>
      <c r="L24" s="138">
        <f>+K24/-H24</f>
        <v>-0.46301509525838458</v>
      </c>
    </row>
    <row r="25" spans="1:12" ht="7.5" customHeight="1" x14ac:dyDescent="0.25">
      <c r="A25" s="155"/>
      <c r="B25" s="136"/>
      <c r="E25" s="136"/>
      <c r="F25" s="136"/>
      <c r="H25" s="136"/>
      <c r="I25" s="136"/>
      <c r="K25" s="136"/>
      <c r="L25" s="136"/>
    </row>
    <row r="26" spans="1:12" x14ac:dyDescent="0.25">
      <c r="A26" s="155" t="s">
        <v>293</v>
      </c>
      <c r="B26" s="139" t="s">
        <v>294</v>
      </c>
      <c r="E26" s="140">
        <f>304671/1000</f>
        <v>304.67099999999999</v>
      </c>
      <c r="F26" s="141">
        <f>+E26/E7</f>
        <v>1.6798431394344074E-2</v>
      </c>
      <c r="H26" s="140">
        <v>238.727</v>
      </c>
      <c r="I26" s="141">
        <f>+H26/H7</f>
        <v>1.3773124202452065E-2</v>
      </c>
      <c r="K26" s="140">
        <f>+E26-H26-1</f>
        <v>64.943999999999988</v>
      </c>
      <c r="L26" s="141">
        <f>+K26/H26</f>
        <v>0.27204296120673399</v>
      </c>
    </row>
    <row r="27" spans="1:12" ht="7.5" customHeight="1" x14ac:dyDescent="0.25">
      <c r="A27" s="155"/>
      <c r="B27" s="136"/>
      <c r="E27" s="136"/>
      <c r="F27" s="136"/>
      <c r="H27" s="136"/>
      <c r="I27" s="136"/>
      <c r="K27" s="136"/>
      <c r="L27" s="136"/>
    </row>
    <row r="28" spans="1:12" x14ac:dyDescent="0.25">
      <c r="A28" s="155" t="s">
        <v>288</v>
      </c>
      <c r="B28" s="139" t="s">
        <v>179</v>
      </c>
      <c r="E28" s="140">
        <f>SUM(E22:E26)</f>
        <v>215.16399999999857</v>
      </c>
      <c r="F28" s="141">
        <f>+E28/E7</f>
        <v>1.1863346667495838E-2</v>
      </c>
      <c r="H28" s="140">
        <f>SUM(H22:H26)</f>
        <v>404.70500000000322</v>
      </c>
      <c r="I28" s="141">
        <f>+H28/H7</f>
        <v>2.3349064958523364E-2</v>
      </c>
      <c r="K28" s="140">
        <f>+E28-H28</f>
        <v>-189.54100000000466</v>
      </c>
      <c r="L28" s="141">
        <f>+K28/H28</f>
        <v>-0.46834360830729332</v>
      </c>
    </row>
    <row r="29" spans="1:12" x14ac:dyDescent="0.25">
      <c r="A29" s="155"/>
      <c r="B29" s="136"/>
      <c r="E29" s="136"/>
      <c r="F29" s="136"/>
      <c r="H29" s="136"/>
      <c r="I29" s="136"/>
      <c r="K29" s="136"/>
      <c r="L29" s="136"/>
    </row>
    <row r="30" spans="1:12" x14ac:dyDescent="0.25">
      <c r="A30" s="155" t="s">
        <v>29</v>
      </c>
      <c r="B30" s="136" t="s">
        <v>287</v>
      </c>
      <c r="E30" s="137">
        <f>+CE!E88/1000</f>
        <v>-85.841999999999999</v>
      </c>
      <c r="F30" s="138">
        <f>+E30/E7</f>
        <v>-4.7330101905113517E-3</v>
      </c>
      <c r="H30" s="137">
        <f>+CE!G88/1000</f>
        <v>-102.09399999999999</v>
      </c>
      <c r="I30" s="138">
        <f>+H30/H7</f>
        <v>-5.890214941439975E-3</v>
      </c>
      <c r="K30" s="137">
        <f>-E30+H30</f>
        <v>-16.251999999999995</v>
      </c>
      <c r="L30" s="138">
        <f>+K30/-H30</f>
        <v>-0.15918663192743937</v>
      </c>
    </row>
    <row r="31" spans="1:12" x14ac:dyDescent="0.25">
      <c r="A31" s="159"/>
      <c r="B31" s="135"/>
      <c r="E31" s="135"/>
      <c r="F31" s="135"/>
      <c r="H31" s="135"/>
      <c r="I31" s="135"/>
      <c r="K31" s="135"/>
      <c r="L31" s="135"/>
    </row>
    <row r="32" spans="1:12" ht="14.25" customHeight="1" x14ac:dyDescent="0.25">
      <c r="A32" s="155" t="s">
        <v>295</v>
      </c>
      <c r="B32" s="143" t="s">
        <v>289</v>
      </c>
      <c r="E32" s="144">
        <f>+E28+E30</f>
        <v>129.32199999999858</v>
      </c>
      <c r="F32" s="145">
        <f>+E32/E7</f>
        <v>7.1303364769844868E-3</v>
      </c>
      <c r="H32" s="144">
        <f>+H28+H30</f>
        <v>302.61100000000323</v>
      </c>
      <c r="I32" s="145">
        <f>+H32/H7</f>
        <v>1.7458850017083388E-2</v>
      </c>
      <c r="K32" s="144">
        <f>+E32-H32</f>
        <v>-173.28900000000465</v>
      </c>
      <c r="L32" s="145">
        <v>4.8419999999999996</v>
      </c>
    </row>
    <row r="33" spans="1:12" x14ac:dyDescent="0.25">
      <c r="A33" s="159"/>
      <c r="B33" s="132"/>
      <c r="E33" s="160"/>
      <c r="F33" s="160"/>
      <c r="H33" s="160"/>
      <c r="I33" s="160"/>
      <c r="K33" s="161"/>
      <c r="L33" s="161"/>
    </row>
    <row r="34" spans="1:12" ht="14.25" customHeight="1" x14ac:dyDescent="0.25">
      <c r="A34" s="159"/>
      <c r="B34" s="176" t="s">
        <v>297</v>
      </c>
      <c r="C34" s="176"/>
      <c r="E34" s="177">
        <f>+CE!E93/1000</f>
        <v>129.322</v>
      </c>
      <c r="F34" s="178"/>
      <c r="H34" s="177">
        <f>+CE!G93/1000</f>
        <v>302.61099999999999</v>
      </c>
      <c r="I34" s="160"/>
      <c r="K34" s="162" t="s">
        <v>29</v>
      </c>
      <c r="L34" s="161"/>
    </row>
    <row r="35" spans="1:12" x14ac:dyDescent="0.25">
      <c r="B35" s="175" t="s">
        <v>296</v>
      </c>
      <c r="C35" s="175"/>
      <c r="E35" s="179">
        <f>+E32-E34</f>
        <v>-1.4210854715202004E-12</v>
      </c>
      <c r="F35" s="180"/>
      <c r="H35" s="181">
        <f>+H32-H34</f>
        <v>3.2400748750660568E-12</v>
      </c>
    </row>
    <row r="36" spans="1:12" x14ac:dyDescent="0.25">
      <c r="E36" s="131"/>
      <c r="H36" s="131"/>
    </row>
  </sheetData>
  <mergeCells count="3">
    <mergeCell ref="E2:F2"/>
    <mergeCell ref="H2:I2"/>
    <mergeCell ref="K2:L2"/>
  </mergeCells>
  <pageMargins left="0.7" right="0.7" top="0.75" bottom="0.75" header="0.3" footer="0.3"/>
  <pageSetup paperSize="9" scale="8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B307879B500EF47955004FAFE63B417" ma:contentTypeVersion="18" ma:contentTypeDescription="Creare un nuovo documento." ma:contentTypeScope="" ma:versionID="dddf0e68cbc736635c841f5549e4f45d">
  <xsd:schema xmlns:xsd="http://www.w3.org/2001/XMLSchema" xmlns:xs="http://www.w3.org/2001/XMLSchema" xmlns:p="http://schemas.microsoft.com/office/2006/metadata/properties" xmlns:ns2="27ba7cc7-d752-4f8a-92ee-9d4e75f613b0" xmlns:ns3="ac9dd2e0-8260-4114-b93f-a14ac2ee0d1a" targetNamespace="http://schemas.microsoft.com/office/2006/metadata/properties" ma:root="true" ma:fieldsID="efbb224a1a05245b7d32371ed1df2c49" ns2:_="" ns3:_="">
    <xsd:import namespace="27ba7cc7-d752-4f8a-92ee-9d4e75f613b0"/>
    <xsd:import namespace="ac9dd2e0-8260-4114-b93f-a14ac2ee0d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ba7cc7-d752-4f8a-92ee-9d4e75f613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e1611b0a-3340-4aac-9d16-a1261b65f5f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dd2e0-8260-4114-b93f-a14ac2ee0d1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aa32186-6016-4638-b9e3-fa08e3edbdb5}" ma:internalName="TaxCatchAll" ma:showField="CatchAllData" ma:web="ac9dd2e0-8260-4114-b93f-a14ac2ee0d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4F6429-53FD-4A90-9D36-1A7F449A15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8CBACE0-F9F5-4980-B5E0-695E802FC5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ba7cc7-d752-4f8a-92ee-9d4e75f613b0"/>
    <ds:schemaRef ds:uri="ac9dd2e0-8260-4114-b93f-a14ac2ee0d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Attivo</vt:lpstr>
      <vt:lpstr>Passivo</vt:lpstr>
      <vt:lpstr>CE</vt:lpstr>
      <vt:lpstr>RF</vt:lpstr>
      <vt:lpstr>Tavola SP</vt:lpstr>
      <vt:lpstr>Tavola CE</vt:lpstr>
      <vt:lpstr>Attivo!Area_stampa</vt:lpstr>
      <vt:lpstr>CE!Area_stampa</vt:lpstr>
      <vt:lpstr>Passivo!Area_stampa</vt:lpstr>
      <vt:lpstr>RF!Area_stampa</vt:lpstr>
      <vt:lpstr>'Tavola CE'!Area_stampa</vt:lpstr>
      <vt:lpstr>'Tavola SP'!Area_stampa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User11</dc:creator>
  <cp:lastModifiedBy>Giorgia Stile</cp:lastModifiedBy>
  <cp:lastPrinted>2026-05-20T14:32:33Z</cp:lastPrinted>
  <dcterms:created xsi:type="dcterms:W3CDTF">2023-09-05T15:27:20Z</dcterms:created>
  <dcterms:modified xsi:type="dcterms:W3CDTF">2026-05-20T14:32:38Z</dcterms:modified>
</cp:coreProperties>
</file>